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/>
  <mc:AlternateContent xmlns:mc="http://schemas.openxmlformats.org/markup-compatibility/2006">
    <mc:Choice Requires="x15">
      <x15ac:absPath xmlns:x15ac="http://schemas.microsoft.com/office/spreadsheetml/2010/11/ac" url="Z:\DRIVE\001_Youtube\@Videos\25102025-Osterformel-Feiertage-berechnen\02_excel\Downloadversion\"/>
    </mc:Choice>
  </mc:AlternateContent>
  <xr:revisionPtr revIDLastSave="0" documentId="13_ncr:1_{C9A79E42-1FF9-4A93-9D9F-BF06863C36DE}" xr6:coauthVersionLast="47" xr6:coauthVersionMax="47" xr10:uidLastSave="{00000000-0000-0000-0000-000000000000}"/>
  <bookViews>
    <workbookView xWindow="14303" yWindow="-98" windowWidth="28995" windowHeight="16395" xr2:uid="{00000000-000D-0000-FFFF-FFFF00000000}"/>
  </bookViews>
  <sheets>
    <sheet name="START" sheetId="4" r:id="rId1"/>
    <sheet name="Feiertage" sheetId="1" r:id="rId2"/>
    <sheet name="Formelvergleich" sheetId="2" r:id="rId3"/>
    <sheet name="Alle Jahre" sheetId="3" r:id="rId4"/>
  </sheets>
  <definedNames>
    <definedName name="Jahr">Feiertage!$B$4</definedName>
    <definedName name="Ostersonntag">Feiertage!$D$11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3" l="1"/>
  <c r="F1" i="3" s="1"/>
  <c r="B48" i="4"/>
  <c r="B16" i="4"/>
  <c r="D11" i="1"/>
  <c r="D8" i="1"/>
  <c r="D7" i="1"/>
  <c r="D23" i="1" a="1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F27" i="1"/>
  <c r="D27" i="1"/>
  <c r="F26" i="1"/>
  <c r="D26" i="1"/>
  <c r="F25" i="1"/>
  <c r="D25" i="1"/>
  <c r="F24" i="1"/>
  <c r="D24" i="1"/>
  <c r="F23" i="1"/>
  <c r="F22" i="1"/>
  <c r="D22" i="1"/>
  <c r="F21" i="1"/>
  <c r="D21" i="1"/>
  <c r="F20" i="1"/>
  <c r="D20" i="1"/>
  <c r="F19" i="1"/>
  <c r="D19" i="1"/>
  <c r="F18" i="1"/>
  <c r="D18" i="1"/>
  <c r="F17" i="1"/>
  <c r="F16" i="1"/>
  <c r="F15" i="1"/>
  <c r="F14" i="1"/>
  <c r="F13" i="1"/>
  <c r="D13" i="1"/>
  <c r="F12" i="1"/>
  <c r="F11" i="1"/>
  <c r="F10" i="1"/>
  <c r="F9" i="1"/>
  <c r="D9" i="1"/>
  <c r="F8" i="1"/>
  <c r="F7" i="1"/>
  <c r="G480" i="3"/>
  <c r="F480" i="3"/>
  <c r="E480" i="3"/>
  <c r="D480" i="3"/>
  <c r="C480" i="3"/>
  <c r="G479" i="3"/>
  <c r="F479" i="3"/>
  <c r="E479" i="3"/>
  <c r="D479" i="3"/>
  <c r="C479" i="3"/>
  <c r="G478" i="3"/>
  <c r="F478" i="3"/>
  <c r="E478" i="3"/>
  <c r="D478" i="3"/>
  <c r="C478" i="3"/>
  <c r="G477" i="3"/>
  <c r="F477" i="3"/>
  <c r="E477" i="3"/>
  <c r="D477" i="3"/>
  <c r="C477" i="3"/>
  <c r="G476" i="3"/>
  <c r="F476" i="3"/>
  <c r="E476" i="3"/>
  <c r="D476" i="3"/>
  <c r="C476" i="3"/>
  <c r="G475" i="3"/>
  <c r="F475" i="3"/>
  <c r="E475" i="3"/>
  <c r="D475" i="3"/>
  <c r="C475" i="3"/>
  <c r="G474" i="3"/>
  <c r="F474" i="3"/>
  <c r="E474" i="3"/>
  <c r="D474" i="3"/>
  <c r="C474" i="3"/>
  <c r="G473" i="3"/>
  <c r="F473" i="3"/>
  <c r="E473" i="3"/>
  <c r="D473" i="3"/>
  <c r="C473" i="3"/>
  <c r="G472" i="3"/>
  <c r="F472" i="3"/>
  <c r="E472" i="3"/>
  <c r="D472" i="3"/>
  <c r="C472" i="3"/>
  <c r="G471" i="3"/>
  <c r="F471" i="3"/>
  <c r="E471" i="3"/>
  <c r="D471" i="3"/>
  <c r="C471" i="3"/>
  <c r="G470" i="3"/>
  <c r="F470" i="3"/>
  <c r="E470" i="3"/>
  <c r="D470" i="3"/>
  <c r="C470" i="3"/>
  <c r="G469" i="3"/>
  <c r="F469" i="3"/>
  <c r="E469" i="3"/>
  <c r="D469" i="3"/>
  <c r="C469" i="3"/>
  <c r="G468" i="3"/>
  <c r="F468" i="3"/>
  <c r="E468" i="3"/>
  <c r="D468" i="3"/>
  <c r="C468" i="3"/>
  <c r="G467" i="3"/>
  <c r="F467" i="3"/>
  <c r="E467" i="3"/>
  <c r="D467" i="3"/>
  <c r="C467" i="3"/>
  <c r="G466" i="3"/>
  <c r="F466" i="3"/>
  <c r="E466" i="3"/>
  <c r="D466" i="3"/>
  <c r="C466" i="3"/>
  <c r="G465" i="3"/>
  <c r="F465" i="3"/>
  <c r="E465" i="3"/>
  <c r="D465" i="3"/>
  <c r="C465" i="3"/>
  <c r="G464" i="3"/>
  <c r="F464" i="3"/>
  <c r="E464" i="3"/>
  <c r="D464" i="3"/>
  <c r="C464" i="3"/>
  <c r="G463" i="3"/>
  <c r="F463" i="3"/>
  <c r="E463" i="3"/>
  <c r="D463" i="3"/>
  <c r="C463" i="3"/>
  <c r="G462" i="3"/>
  <c r="F462" i="3"/>
  <c r="E462" i="3"/>
  <c r="D462" i="3"/>
  <c r="C462" i="3"/>
  <c r="G461" i="3"/>
  <c r="F461" i="3"/>
  <c r="E461" i="3"/>
  <c r="D461" i="3"/>
  <c r="C461" i="3"/>
  <c r="G460" i="3"/>
  <c r="F460" i="3"/>
  <c r="E460" i="3"/>
  <c r="D460" i="3"/>
  <c r="C460" i="3"/>
  <c r="G459" i="3"/>
  <c r="F459" i="3"/>
  <c r="E459" i="3"/>
  <c r="D459" i="3"/>
  <c r="C459" i="3"/>
  <c r="G458" i="3"/>
  <c r="F458" i="3"/>
  <c r="E458" i="3"/>
  <c r="D458" i="3"/>
  <c r="C458" i="3"/>
  <c r="G457" i="3"/>
  <c r="F457" i="3"/>
  <c r="E457" i="3"/>
  <c r="D457" i="3"/>
  <c r="C457" i="3"/>
  <c r="G456" i="3"/>
  <c r="F456" i="3"/>
  <c r="E456" i="3"/>
  <c r="D456" i="3"/>
  <c r="C456" i="3"/>
  <c r="G455" i="3"/>
  <c r="F455" i="3"/>
  <c r="E455" i="3"/>
  <c r="D455" i="3"/>
  <c r="C455" i="3"/>
  <c r="G454" i="3"/>
  <c r="F454" i="3"/>
  <c r="E454" i="3"/>
  <c r="D454" i="3"/>
  <c r="C454" i="3"/>
  <c r="G453" i="3"/>
  <c r="F453" i="3"/>
  <c r="E453" i="3"/>
  <c r="D453" i="3"/>
  <c r="C453" i="3"/>
  <c r="G452" i="3"/>
  <c r="F452" i="3"/>
  <c r="E452" i="3"/>
  <c r="D452" i="3"/>
  <c r="C452" i="3"/>
  <c r="G451" i="3"/>
  <c r="F451" i="3"/>
  <c r="E451" i="3"/>
  <c r="D451" i="3"/>
  <c r="C451" i="3"/>
  <c r="G450" i="3"/>
  <c r="F450" i="3"/>
  <c r="E450" i="3"/>
  <c r="D450" i="3"/>
  <c r="C450" i="3"/>
  <c r="G449" i="3"/>
  <c r="F449" i="3"/>
  <c r="E449" i="3"/>
  <c r="D449" i="3"/>
  <c r="C449" i="3"/>
  <c r="G448" i="3"/>
  <c r="F448" i="3"/>
  <c r="E448" i="3"/>
  <c r="D448" i="3"/>
  <c r="C448" i="3"/>
  <c r="G447" i="3"/>
  <c r="F447" i="3"/>
  <c r="E447" i="3"/>
  <c r="D447" i="3"/>
  <c r="C447" i="3"/>
  <c r="G446" i="3"/>
  <c r="F446" i="3"/>
  <c r="E446" i="3"/>
  <c r="D446" i="3"/>
  <c r="C446" i="3"/>
  <c r="G445" i="3"/>
  <c r="F445" i="3"/>
  <c r="E445" i="3"/>
  <c r="D445" i="3"/>
  <c r="C445" i="3"/>
  <c r="G444" i="3"/>
  <c r="F444" i="3"/>
  <c r="E444" i="3"/>
  <c r="D444" i="3"/>
  <c r="C444" i="3"/>
  <c r="G443" i="3"/>
  <c r="F443" i="3"/>
  <c r="E443" i="3"/>
  <c r="D443" i="3"/>
  <c r="C443" i="3"/>
  <c r="G442" i="3"/>
  <c r="F442" i="3"/>
  <c r="E442" i="3"/>
  <c r="D442" i="3"/>
  <c r="C442" i="3"/>
  <c r="G441" i="3"/>
  <c r="F441" i="3"/>
  <c r="E441" i="3"/>
  <c r="D441" i="3"/>
  <c r="C441" i="3"/>
  <c r="G440" i="3"/>
  <c r="F440" i="3"/>
  <c r="E440" i="3"/>
  <c r="D440" i="3"/>
  <c r="C440" i="3"/>
  <c r="G439" i="3"/>
  <c r="F439" i="3"/>
  <c r="E439" i="3"/>
  <c r="D439" i="3"/>
  <c r="C439" i="3"/>
  <c r="G438" i="3"/>
  <c r="F438" i="3"/>
  <c r="E438" i="3"/>
  <c r="D438" i="3"/>
  <c r="C438" i="3"/>
  <c r="G437" i="3"/>
  <c r="F437" i="3"/>
  <c r="E437" i="3"/>
  <c r="D437" i="3"/>
  <c r="C437" i="3"/>
  <c r="G436" i="3"/>
  <c r="F436" i="3"/>
  <c r="E436" i="3"/>
  <c r="D436" i="3"/>
  <c r="C436" i="3"/>
  <c r="G435" i="3"/>
  <c r="F435" i="3"/>
  <c r="E435" i="3"/>
  <c r="D435" i="3"/>
  <c r="C435" i="3"/>
  <c r="G434" i="3"/>
  <c r="F434" i="3"/>
  <c r="E434" i="3"/>
  <c r="D434" i="3"/>
  <c r="C434" i="3"/>
  <c r="G433" i="3"/>
  <c r="F433" i="3"/>
  <c r="E433" i="3"/>
  <c r="D433" i="3"/>
  <c r="C433" i="3"/>
  <c r="G432" i="3"/>
  <c r="F432" i="3"/>
  <c r="E432" i="3"/>
  <c r="D432" i="3"/>
  <c r="C432" i="3"/>
  <c r="G431" i="3"/>
  <c r="F431" i="3"/>
  <c r="E431" i="3"/>
  <c r="D431" i="3"/>
  <c r="C431" i="3"/>
  <c r="G430" i="3"/>
  <c r="F430" i="3"/>
  <c r="E430" i="3"/>
  <c r="D430" i="3"/>
  <c r="C430" i="3"/>
  <c r="G429" i="3"/>
  <c r="F429" i="3"/>
  <c r="E429" i="3"/>
  <c r="D429" i="3"/>
  <c r="C429" i="3"/>
  <c r="G428" i="3"/>
  <c r="F428" i="3"/>
  <c r="E428" i="3"/>
  <c r="D428" i="3"/>
  <c r="C428" i="3"/>
  <c r="G427" i="3"/>
  <c r="F427" i="3"/>
  <c r="E427" i="3"/>
  <c r="D427" i="3"/>
  <c r="C427" i="3"/>
  <c r="G426" i="3"/>
  <c r="F426" i="3"/>
  <c r="E426" i="3"/>
  <c r="D426" i="3"/>
  <c r="C426" i="3"/>
  <c r="G425" i="3"/>
  <c r="F425" i="3"/>
  <c r="E425" i="3"/>
  <c r="D425" i="3"/>
  <c r="C425" i="3"/>
  <c r="G424" i="3"/>
  <c r="F424" i="3"/>
  <c r="E424" i="3"/>
  <c r="D424" i="3"/>
  <c r="C424" i="3"/>
  <c r="G423" i="3"/>
  <c r="F423" i="3"/>
  <c r="E423" i="3"/>
  <c r="D423" i="3"/>
  <c r="C423" i="3"/>
  <c r="G422" i="3"/>
  <c r="F422" i="3"/>
  <c r="E422" i="3"/>
  <c r="D422" i="3"/>
  <c r="C422" i="3"/>
  <c r="G421" i="3"/>
  <c r="F421" i="3"/>
  <c r="E421" i="3"/>
  <c r="D421" i="3"/>
  <c r="C421" i="3"/>
  <c r="G420" i="3"/>
  <c r="F420" i="3"/>
  <c r="E420" i="3"/>
  <c r="D420" i="3"/>
  <c r="C420" i="3"/>
  <c r="G419" i="3"/>
  <c r="F419" i="3"/>
  <c r="E419" i="3"/>
  <c r="D419" i="3"/>
  <c r="C419" i="3"/>
  <c r="G418" i="3"/>
  <c r="F418" i="3"/>
  <c r="E418" i="3"/>
  <c r="D418" i="3"/>
  <c r="C418" i="3"/>
  <c r="G417" i="3"/>
  <c r="F417" i="3"/>
  <c r="E417" i="3"/>
  <c r="D417" i="3"/>
  <c r="C417" i="3"/>
  <c r="G416" i="3"/>
  <c r="F416" i="3"/>
  <c r="E416" i="3"/>
  <c r="D416" i="3"/>
  <c r="C416" i="3"/>
  <c r="G415" i="3"/>
  <c r="F415" i="3"/>
  <c r="E415" i="3"/>
  <c r="D415" i="3"/>
  <c r="C415" i="3"/>
  <c r="G414" i="3"/>
  <c r="F414" i="3"/>
  <c r="E414" i="3"/>
  <c r="D414" i="3"/>
  <c r="C414" i="3"/>
  <c r="G413" i="3"/>
  <c r="F413" i="3"/>
  <c r="E413" i="3"/>
  <c r="D413" i="3"/>
  <c r="C413" i="3"/>
  <c r="G412" i="3"/>
  <c r="F412" i="3"/>
  <c r="E412" i="3"/>
  <c r="D412" i="3"/>
  <c r="C412" i="3"/>
  <c r="G411" i="3"/>
  <c r="F411" i="3"/>
  <c r="E411" i="3"/>
  <c r="D411" i="3"/>
  <c r="C411" i="3"/>
  <c r="G410" i="3"/>
  <c r="F410" i="3"/>
  <c r="E410" i="3"/>
  <c r="D410" i="3"/>
  <c r="C410" i="3"/>
  <c r="G409" i="3"/>
  <c r="F409" i="3"/>
  <c r="E409" i="3"/>
  <c r="D409" i="3"/>
  <c r="C409" i="3"/>
  <c r="G408" i="3"/>
  <c r="F408" i="3"/>
  <c r="E408" i="3"/>
  <c r="D408" i="3"/>
  <c r="C408" i="3"/>
  <c r="G407" i="3"/>
  <c r="F407" i="3"/>
  <c r="E407" i="3"/>
  <c r="D407" i="3"/>
  <c r="C407" i="3"/>
  <c r="G406" i="3"/>
  <c r="F406" i="3"/>
  <c r="E406" i="3"/>
  <c r="D406" i="3"/>
  <c r="C406" i="3"/>
  <c r="G405" i="3"/>
  <c r="F405" i="3"/>
  <c r="E405" i="3"/>
  <c r="D405" i="3"/>
  <c r="C405" i="3"/>
  <c r="G404" i="3"/>
  <c r="F404" i="3"/>
  <c r="E404" i="3"/>
  <c r="D404" i="3"/>
  <c r="C404" i="3"/>
  <c r="G403" i="3"/>
  <c r="F403" i="3"/>
  <c r="E403" i="3"/>
  <c r="D403" i="3"/>
  <c r="C403" i="3"/>
  <c r="G402" i="3"/>
  <c r="F402" i="3"/>
  <c r="E402" i="3"/>
  <c r="D402" i="3"/>
  <c r="C402" i="3"/>
  <c r="G401" i="3"/>
  <c r="F401" i="3"/>
  <c r="E401" i="3"/>
  <c r="D401" i="3"/>
  <c r="C401" i="3"/>
  <c r="G400" i="3"/>
  <c r="F400" i="3"/>
  <c r="E400" i="3"/>
  <c r="D400" i="3"/>
  <c r="C400" i="3"/>
  <c r="G399" i="3"/>
  <c r="F399" i="3"/>
  <c r="E399" i="3"/>
  <c r="D399" i="3"/>
  <c r="C399" i="3"/>
  <c r="G398" i="3"/>
  <c r="F398" i="3"/>
  <c r="E398" i="3"/>
  <c r="D398" i="3"/>
  <c r="C398" i="3"/>
  <c r="G397" i="3"/>
  <c r="F397" i="3"/>
  <c r="E397" i="3"/>
  <c r="D397" i="3"/>
  <c r="C397" i="3"/>
  <c r="G396" i="3"/>
  <c r="F396" i="3"/>
  <c r="E396" i="3"/>
  <c r="D396" i="3"/>
  <c r="C396" i="3"/>
  <c r="G395" i="3"/>
  <c r="F395" i="3"/>
  <c r="E395" i="3"/>
  <c r="D395" i="3"/>
  <c r="C395" i="3"/>
  <c r="G394" i="3"/>
  <c r="F394" i="3"/>
  <c r="E394" i="3"/>
  <c r="D394" i="3"/>
  <c r="C394" i="3"/>
  <c r="G393" i="3"/>
  <c r="F393" i="3"/>
  <c r="E393" i="3"/>
  <c r="D393" i="3"/>
  <c r="C393" i="3"/>
  <c r="G392" i="3"/>
  <c r="F392" i="3"/>
  <c r="E392" i="3"/>
  <c r="D392" i="3"/>
  <c r="C392" i="3"/>
  <c r="G391" i="3"/>
  <c r="F391" i="3"/>
  <c r="E391" i="3"/>
  <c r="D391" i="3"/>
  <c r="C391" i="3"/>
  <c r="G390" i="3"/>
  <c r="F390" i="3"/>
  <c r="E390" i="3"/>
  <c r="D390" i="3"/>
  <c r="C390" i="3"/>
  <c r="G389" i="3"/>
  <c r="F389" i="3"/>
  <c r="E389" i="3"/>
  <c r="D389" i="3"/>
  <c r="C389" i="3"/>
  <c r="G388" i="3"/>
  <c r="F388" i="3"/>
  <c r="E388" i="3"/>
  <c r="D388" i="3"/>
  <c r="C388" i="3"/>
  <c r="G387" i="3"/>
  <c r="F387" i="3"/>
  <c r="E387" i="3"/>
  <c r="D387" i="3"/>
  <c r="C387" i="3"/>
  <c r="G386" i="3"/>
  <c r="F386" i="3"/>
  <c r="E386" i="3"/>
  <c r="D386" i="3"/>
  <c r="C386" i="3"/>
  <c r="G385" i="3"/>
  <c r="F385" i="3"/>
  <c r="E385" i="3"/>
  <c r="D385" i="3"/>
  <c r="C385" i="3"/>
  <c r="G384" i="3"/>
  <c r="F384" i="3"/>
  <c r="E384" i="3"/>
  <c r="D384" i="3"/>
  <c r="C384" i="3"/>
  <c r="G383" i="3"/>
  <c r="F383" i="3"/>
  <c r="E383" i="3"/>
  <c r="D383" i="3"/>
  <c r="C383" i="3"/>
  <c r="G382" i="3"/>
  <c r="F382" i="3"/>
  <c r="E382" i="3"/>
  <c r="D382" i="3"/>
  <c r="C382" i="3"/>
  <c r="G381" i="3"/>
  <c r="F381" i="3"/>
  <c r="E381" i="3"/>
  <c r="D381" i="3"/>
  <c r="C381" i="3"/>
  <c r="G380" i="3"/>
  <c r="F380" i="3"/>
  <c r="E380" i="3"/>
  <c r="D380" i="3"/>
  <c r="C380" i="3"/>
  <c r="G379" i="3"/>
  <c r="F379" i="3"/>
  <c r="E379" i="3"/>
  <c r="D379" i="3"/>
  <c r="C379" i="3"/>
  <c r="G378" i="3"/>
  <c r="F378" i="3"/>
  <c r="E378" i="3"/>
  <c r="D378" i="3"/>
  <c r="C378" i="3"/>
  <c r="G377" i="3"/>
  <c r="F377" i="3"/>
  <c r="E377" i="3"/>
  <c r="D377" i="3"/>
  <c r="C377" i="3"/>
  <c r="G376" i="3"/>
  <c r="F376" i="3"/>
  <c r="E376" i="3"/>
  <c r="D376" i="3"/>
  <c r="C376" i="3"/>
  <c r="G375" i="3"/>
  <c r="F375" i="3"/>
  <c r="E375" i="3"/>
  <c r="D375" i="3"/>
  <c r="C375" i="3"/>
  <c r="G374" i="3"/>
  <c r="F374" i="3"/>
  <c r="E374" i="3"/>
  <c r="D374" i="3"/>
  <c r="C374" i="3"/>
  <c r="G373" i="3"/>
  <c r="F373" i="3"/>
  <c r="E373" i="3"/>
  <c r="D373" i="3"/>
  <c r="C373" i="3"/>
  <c r="G372" i="3"/>
  <c r="F372" i="3"/>
  <c r="E372" i="3"/>
  <c r="D372" i="3"/>
  <c r="C372" i="3"/>
  <c r="G371" i="3"/>
  <c r="F371" i="3"/>
  <c r="E371" i="3"/>
  <c r="D371" i="3"/>
  <c r="C371" i="3"/>
  <c r="G370" i="3"/>
  <c r="F370" i="3"/>
  <c r="E370" i="3"/>
  <c r="D370" i="3"/>
  <c r="C370" i="3"/>
  <c r="G369" i="3"/>
  <c r="F369" i="3"/>
  <c r="E369" i="3"/>
  <c r="D369" i="3"/>
  <c r="C369" i="3"/>
  <c r="G368" i="3"/>
  <c r="F368" i="3"/>
  <c r="E368" i="3"/>
  <c r="D368" i="3"/>
  <c r="C368" i="3"/>
  <c r="G367" i="3"/>
  <c r="F367" i="3"/>
  <c r="E367" i="3"/>
  <c r="D367" i="3"/>
  <c r="C367" i="3"/>
  <c r="G366" i="3"/>
  <c r="F366" i="3"/>
  <c r="E366" i="3"/>
  <c r="D366" i="3"/>
  <c r="C366" i="3"/>
  <c r="G365" i="3"/>
  <c r="F365" i="3"/>
  <c r="E365" i="3"/>
  <c r="D365" i="3"/>
  <c r="C365" i="3"/>
  <c r="G364" i="3"/>
  <c r="F364" i="3"/>
  <c r="E364" i="3"/>
  <c r="D364" i="3"/>
  <c r="C364" i="3"/>
  <c r="G363" i="3"/>
  <c r="F363" i="3"/>
  <c r="E363" i="3"/>
  <c r="D363" i="3"/>
  <c r="C363" i="3"/>
  <c r="G362" i="3"/>
  <c r="F362" i="3"/>
  <c r="E362" i="3"/>
  <c r="D362" i="3"/>
  <c r="C362" i="3"/>
  <c r="G361" i="3"/>
  <c r="F361" i="3"/>
  <c r="E361" i="3"/>
  <c r="D361" i="3"/>
  <c r="C361" i="3"/>
  <c r="G360" i="3"/>
  <c r="F360" i="3"/>
  <c r="E360" i="3"/>
  <c r="D360" i="3"/>
  <c r="C360" i="3"/>
  <c r="G359" i="3"/>
  <c r="F359" i="3"/>
  <c r="E359" i="3"/>
  <c r="D359" i="3"/>
  <c r="C359" i="3"/>
  <c r="G358" i="3"/>
  <c r="F358" i="3"/>
  <c r="E358" i="3"/>
  <c r="D358" i="3"/>
  <c r="C358" i="3"/>
  <c r="G357" i="3"/>
  <c r="F357" i="3"/>
  <c r="E357" i="3"/>
  <c r="D357" i="3"/>
  <c r="C357" i="3"/>
  <c r="G356" i="3"/>
  <c r="F356" i="3"/>
  <c r="E356" i="3"/>
  <c r="D356" i="3"/>
  <c r="C356" i="3"/>
  <c r="G355" i="3"/>
  <c r="F355" i="3"/>
  <c r="E355" i="3"/>
  <c r="D355" i="3"/>
  <c r="C355" i="3"/>
  <c r="G354" i="3"/>
  <c r="F354" i="3"/>
  <c r="E354" i="3"/>
  <c r="D354" i="3"/>
  <c r="C354" i="3"/>
  <c r="G353" i="3"/>
  <c r="F353" i="3"/>
  <c r="E353" i="3"/>
  <c r="D353" i="3"/>
  <c r="C353" i="3"/>
  <c r="G352" i="3"/>
  <c r="F352" i="3"/>
  <c r="E352" i="3"/>
  <c r="D352" i="3"/>
  <c r="C352" i="3"/>
  <c r="G351" i="3"/>
  <c r="F351" i="3"/>
  <c r="E351" i="3"/>
  <c r="D351" i="3"/>
  <c r="C351" i="3"/>
  <c r="G350" i="3"/>
  <c r="F350" i="3"/>
  <c r="E350" i="3"/>
  <c r="D350" i="3"/>
  <c r="C350" i="3"/>
  <c r="G349" i="3"/>
  <c r="F349" i="3"/>
  <c r="E349" i="3"/>
  <c r="D349" i="3"/>
  <c r="C349" i="3"/>
  <c r="G348" i="3"/>
  <c r="F348" i="3"/>
  <c r="E348" i="3"/>
  <c r="D348" i="3"/>
  <c r="C348" i="3"/>
  <c r="G347" i="3"/>
  <c r="F347" i="3"/>
  <c r="E347" i="3"/>
  <c r="D347" i="3"/>
  <c r="C347" i="3"/>
  <c r="G346" i="3"/>
  <c r="F346" i="3"/>
  <c r="E346" i="3"/>
  <c r="D346" i="3"/>
  <c r="C346" i="3"/>
  <c r="G345" i="3"/>
  <c r="F345" i="3"/>
  <c r="E345" i="3"/>
  <c r="D345" i="3"/>
  <c r="C345" i="3"/>
  <c r="G344" i="3"/>
  <c r="F344" i="3"/>
  <c r="E344" i="3"/>
  <c r="D344" i="3"/>
  <c r="C344" i="3"/>
  <c r="G343" i="3"/>
  <c r="F343" i="3"/>
  <c r="E343" i="3"/>
  <c r="D343" i="3"/>
  <c r="C343" i="3"/>
  <c r="G342" i="3"/>
  <c r="F342" i="3"/>
  <c r="E342" i="3"/>
  <c r="D342" i="3"/>
  <c r="C342" i="3"/>
  <c r="G341" i="3"/>
  <c r="F341" i="3"/>
  <c r="E341" i="3"/>
  <c r="D341" i="3"/>
  <c r="C341" i="3"/>
  <c r="G340" i="3"/>
  <c r="F340" i="3"/>
  <c r="E340" i="3"/>
  <c r="D340" i="3"/>
  <c r="C340" i="3"/>
  <c r="G339" i="3"/>
  <c r="F339" i="3"/>
  <c r="E339" i="3"/>
  <c r="D339" i="3"/>
  <c r="C339" i="3"/>
  <c r="G338" i="3"/>
  <c r="F338" i="3"/>
  <c r="E338" i="3"/>
  <c r="D338" i="3"/>
  <c r="C338" i="3"/>
  <c r="G337" i="3"/>
  <c r="F337" i="3"/>
  <c r="E337" i="3"/>
  <c r="D337" i="3"/>
  <c r="C337" i="3"/>
  <c r="G336" i="3"/>
  <c r="F336" i="3"/>
  <c r="E336" i="3"/>
  <c r="D336" i="3"/>
  <c r="C336" i="3"/>
  <c r="G335" i="3"/>
  <c r="F335" i="3"/>
  <c r="E335" i="3"/>
  <c r="D335" i="3"/>
  <c r="C335" i="3"/>
  <c r="G334" i="3"/>
  <c r="F334" i="3"/>
  <c r="E334" i="3"/>
  <c r="D334" i="3"/>
  <c r="C334" i="3"/>
  <c r="G333" i="3"/>
  <c r="F333" i="3"/>
  <c r="E333" i="3"/>
  <c r="D333" i="3"/>
  <c r="C333" i="3"/>
  <c r="G332" i="3"/>
  <c r="F332" i="3"/>
  <c r="E332" i="3"/>
  <c r="D332" i="3"/>
  <c r="C332" i="3"/>
  <c r="G331" i="3"/>
  <c r="F331" i="3"/>
  <c r="E331" i="3"/>
  <c r="D331" i="3"/>
  <c r="C331" i="3"/>
  <c r="G330" i="3"/>
  <c r="F330" i="3"/>
  <c r="E330" i="3"/>
  <c r="D330" i="3"/>
  <c r="C330" i="3"/>
  <c r="G329" i="3"/>
  <c r="F329" i="3"/>
  <c r="E329" i="3"/>
  <c r="D329" i="3"/>
  <c r="C329" i="3"/>
  <c r="G328" i="3"/>
  <c r="F328" i="3"/>
  <c r="E328" i="3"/>
  <c r="D328" i="3"/>
  <c r="C328" i="3"/>
  <c r="G327" i="3"/>
  <c r="F327" i="3"/>
  <c r="E327" i="3"/>
  <c r="D327" i="3"/>
  <c r="C327" i="3"/>
  <c r="G326" i="3"/>
  <c r="F326" i="3"/>
  <c r="E326" i="3"/>
  <c r="D326" i="3"/>
  <c r="C326" i="3"/>
  <c r="G325" i="3"/>
  <c r="F325" i="3"/>
  <c r="E325" i="3"/>
  <c r="D325" i="3"/>
  <c r="C325" i="3"/>
  <c r="G324" i="3"/>
  <c r="F324" i="3"/>
  <c r="E324" i="3"/>
  <c r="D324" i="3"/>
  <c r="C324" i="3"/>
  <c r="G323" i="3"/>
  <c r="F323" i="3"/>
  <c r="E323" i="3"/>
  <c r="D323" i="3"/>
  <c r="C323" i="3"/>
  <c r="G322" i="3"/>
  <c r="F322" i="3"/>
  <c r="E322" i="3"/>
  <c r="D322" i="3"/>
  <c r="C322" i="3"/>
  <c r="G321" i="3"/>
  <c r="F321" i="3"/>
  <c r="E321" i="3"/>
  <c r="D321" i="3"/>
  <c r="C321" i="3"/>
  <c r="G320" i="3"/>
  <c r="F320" i="3"/>
  <c r="E320" i="3"/>
  <c r="D320" i="3"/>
  <c r="C320" i="3"/>
  <c r="G319" i="3"/>
  <c r="F319" i="3"/>
  <c r="E319" i="3"/>
  <c r="D319" i="3"/>
  <c r="C319" i="3"/>
  <c r="G318" i="3"/>
  <c r="F318" i="3"/>
  <c r="E318" i="3"/>
  <c r="D318" i="3"/>
  <c r="C318" i="3"/>
  <c r="G317" i="3"/>
  <c r="F317" i="3"/>
  <c r="E317" i="3"/>
  <c r="D317" i="3"/>
  <c r="C317" i="3"/>
  <c r="G316" i="3"/>
  <c r="F316" i="3"/>
  <c r="E316" i="3"/>
  <c r="D316" i="3"/>
  <c r="C316" i="3"/>
  <c r="G315" i="3"/>
  <c r="F315" i="3"/>
  <c r="E315" i="3"/>
  <c r="D315" i="3"/>
  <c r="C315" i="3"/>
  <c r="G314" i="3"/>
  <c r="F314" i="3"/>
  <c r="E314" i="3"/>
  <c r="D314" i="3"/>
  <c r="C314" i="3"/>
  <c r="G313" i="3"/>
  <c r="F313" i="3"/>
  <c r="E313" i="3"/>
  <c r="D313" i="3"/>
  <c r="C313" i="3"/>
  <c r="G312" i="3"/>
  <c r="F312" i="3"/>
  <c r="E312" i="3"/>
  <c r="D312" i="3"/>
  <c r="C312" i="3"/>
  <c r="G311" i="3"/>
  <c r="F311" i="3"/>
  <c r="E311" i="3"/>
  <c r="D311" i="3"/>
  <c r="C311" i="3"/>
  <c r="G310" i="3"/>
  <c r="F310" i="3"/>
  <c r="E310" i="3"/>
  <c r="D310" i="3"/>
  <c r="C310" i="3"/>
  <c r="G309" i="3"/>
  <c r="F309" i="3"/>
  <c r="E309" i="3"/>
  <c r="D309" i="3"/>
  <c r="C309" i="3"/>
  <c r="G308" i="3"/>
  <c r="F308" i="3"/>
  <c r="E308" i="3"/>
  <c r="D308" i="3"/>
  <c r="C308" i="3"/>
  <c r="G307" i="3"/>
  <c r="F307" i="3"/>
  <c r="E307" i="3"/>
  <c r="D307" i="3"/>
  <c r="C307" i="3"/>
  <c r="G306" i="3"/>
  <c r="F306" i="3"/>
  <c r="E306" i="3"/>
  <c r="D306" i="3"/>
  <c r="C306" i="3"/>
  <c r="G305" i="3"/>
  <c r="F305" i="3"/>
  <c r="E305" i="3"/>
  <c r="D305" i="3"/>
  <c r="C305" i="3"/>
  <c r="G304" i="3"/>
  <c r="F304" i="3"/>
  <c r="E304" i="3"/>
  <c r="D304" i="3"/>
  <c r="C304" i="3"/>
  <c r="G303" i="3"/>
  <c r="F303" i="3"/>
  <c r="E303" i="3"/>
  <c r="D303" i="3"/>
  <c r="C303" i="3"/>
  <c r="G302" i="3"/>
  <c r="F302" i="3"/>
  <c r="E302" i="3"/>
  <c r="D302" i="3"/>
  <c r="C302" i="3"/>
  <c r="G301" i="3"/>
  <c r="F301" i="3"/>
  <c r="E301" i="3"/>
  <c r="D301" i="3"/>
  <c r="C301" i="3"/>
  <c r="G300" i="3"/>
  <c r="F300" i="3"/>
  <c r="E300" i="3"/>
  <c r="D300" i="3"/>
  <c r="C300" i="3"/>
  <c r="G299" i="3"/>
  <c r="F299" i="3"/>
  <c r="E299" i="3"/>
  <c r="D299" i="3"/>
  <c r="C299" i="3"/>
  <c r="G298" i="3"/>
  <c r="F298" i="3"/>
  <c r="E298" i="3"/>
  <c r="D298" i="3"/>
  <c r="C298" i="3"/>
  <c r="G297" i="3"/>
  <c r="F297" i="3"/>
  <c r="E297" i="3"/>
  <c r="D297" i="3"/>
  <c r="C297" i="3"/>
  <c r="G296" i="3"/>
  <c r="F296" i="3"/>
  <c r="E296" i="3"/>
  <c r="D296" i="3"/>
  <c r="C296" i="3"/>
  <c r="G295" i="3"/>
  <c r="F295" i="3"/>
  <c r="E295" i="3"/>
  <c r="D295" i="3"/>
  <c r="C295" i="3"/>
  <c r="G294" i="3"/>
  <c r="F294" i="3"/>
  <c r="E294" i="3"/>
  <c r="D294" i="3"/>
  <c r="C294" i="3"/>
  <c r="G293" i="3"/>
  <c r="F293" i="3"/>
  <c r="E293" i="3"/>
  <c r="D293" i="3"/>
  <c r="C293" i="3"/>
  <c r="G292" i="3"/>
  <c r="F292" i="3"/>
  <c r="E292" i="3"/>
  <c r="D292" i="3"/>
  <c r="C292" i="3"/>
  <c r="G291" i="3"/>
  <c r="F291" i="3"/>
  <c r="E291" i="3"/>
  <c r="D291" i="3"/>
  <c r="C291" i="3"/>
  <c r="G290" i="3"/>
  <c r="F290" i="3"/>
  <c r="E290" i="3"/>
  <c r="D290" i="3"/>
  <c r="C290" i="3"/>
  <c r="G289" i="3"/>
  <c r="F289" i="3"/>
  <c r="E289" i="3"/>
  <c r="D289" i="3"/>
  <c r="C289" i="3"/>
  <c r="G288" i="3"/>
  <c r="F288" i="3"/>
  <c r="E288" i="3"/>
  <c r="D288" i="3"/>
  <c r="C288" i="3"/>
  <c r="G287" i="3"/>
  <c r="F287" i="3"/>
  <c r="E287" i="3"/>
  <c r="D287" i="3"/>
  <c r="C287" i="3"/>
  <c r="G286" i="3"/>
  <c r="F286" i="3"/>
  <c r="E286" i="3"/>
  <c r="D286" i="3"/>
  <c r="C286" i="3"/>
  <c r="G285" i="3"/>
  <c r="F285" i="3"/>
  <c r="E285" i="3"/>
  <c r="D285" i="3"/>
  <c r="C285" i="3"/>
  <c r="G284" i="3"/>
  <c r="F284" i="3"/>
  <c r="E284" i="3"/>
  <c r="D284" i="3"/>
  <c r="C284" i="3"/>
  <c r="G283" i="3"/>
  <c r="F283" i="3"/>
  <c r="E283" i="3"/>
  <c r="D283" i="3"/>
  <c r="C283" i="3"/>
  <c r="G282" i="3"/>
  <c r="F282" i="3"/>
  <c r="E282" i="3"/>
  <c r="D282" i="3"/>
  <c r="C282" i="3"/>
  <c r="G281" i="3"/>
  <c r="F281" i="3"/>
  <c r="E281" i="3"/>
  <c r="D281" i="3"/>
  <c r="C281" i="3"/>
  <c r="G280" i="3"/>
  <c r="F280" i="3"/>
  <c r="E280" i="3"/>
  <c r="D280" i="3"/>
  <c r="C280" i="3"/>
  <c r="G279" i="3"/>
  <c r="F279" i="3"/>
  <c r="E279" i="3"/>
  <c r="D279" i="3"/>
  <c r="C279" i="3"/>
  <c r="G278" i="3"/>
  <c r="F278" i="3"/>
  <c r="E278" i="3"/>
  <c r="D278" i="3"/>
  <c r="C278" i="3"/>
  <c r="G277" i="3"/>
  <c r="F277" i="3"/>
  <c r="E277" i="3"/>
  <c r="D277" i="3"/>
  <c r="C277" i="3"/>
  <c r="G276" i="3"/>
  <c r="F276" i="3"/>
  <c r="E276" i="3"/>
  <c r="D276" i="3"/>
  <c r="C276" i="3"/>
  <c r="G275" i="3"/>
  <c r="F275" i="3"/>
  <c r="E275" i="3"/>
  <c r="D275" i="3"/>
  <c r="C275" i="3"/>
  <c r="G274" i="3"/>
  <c r="F274" i="3"/>
  <c r="E274" i="3"/>
  <c r="D274" i="3"/>
  <c r="C274" i="3"/>
  <c r="G273" i="3"/>
  <c r="F273" i="3"/>
  <c r="E273" i="3"/>
  <c r="D273" i="3"/>
  <c r="C273" i="3"/>
  <c r="G272" i="3"/>
  <c r="F272" i="3"/>
  <c r="E272" i="3"/>
  <c r="D272" i="3"/>
  <c r="C272" i="3"/>
  <c r="G271" i="3"/>
  <c r="F271" i="3"/>
  <c r="E271" i="3"/>
  <c r="D271" i="3"/>
  <c r="C271" i="3"/>
  <c r="G270" i="3"/>
  <c r="F270" i="3"/>
  <c r="E270" i="3"/>
  <c r="D270" i="3"/>
  <c r="C270" i="3"/>
  <c r="G269" i="3"/>
  <c r="F269" i="3"/>
  <c r="E269" i="3"/>
  <c r="D269" i="3"/>
  <c r="C269" i="3"/>
  <c r="G268" i="3"/>
  <c r="F268" i="3"/>
  <c r="E268" i="3"/>
  <c r="D268" i="3"/>
  <c r="C268" i="3"/>
  <c r="G267" i="3"/>
  <c r="F267" i="3"/>
  <c r="E267" i="3"/>
  <c r="D267" i="3"/>
  <c r="C267" i="3"/>
  <c r="G266" i="3"/>
  <c r="F266" i="3"/>
  <c r="E266" i="3"/>
  <c r="D266" i="3"/>
  <c r="C266" i="3"/>
  <c r="G265" i="3"/>
  <c r="F265" i="3"/>
  <c r="E265" i="3"/>
  <c r="D265" i="3"/>
  <c r="C265" i="3"/>
  <c r="G264" i="3"/>
  <c r="F264" i="3"/>
  <c r="E264" i="3"/>
  <c r="D264" i="3"/>
  <c r="C264" i="3"/>
  <c r="G263" i="3"/>
  <c r="F263" i="3"/>
  <c r="E263" i="3"/>
  <c r="D263" i="3"/>
  <c r="C263" i="3"/>
  <c r="G262" i="3"/>
  <c r="F262" i="3"/>
  <c r="E262" i="3"/>
  <c r="D262" i="3"/>
  <c r="C262" i="3"/>
  <c r="G261" i="3"/>
  <c r="F261" i="3"/>
  <c r="E261" i="3"/>
  <c r="D261" i="3"/>
  <c r="C261" i="3"/>
  <c r="G260" i="3"/>
  <c r="F260" i="3"/>
  <c r="E260" i="3"/>
  <c r="D260" i="3"/>
  <c r="C260" i="3"/>
  <c r="G259" i="3"/>
  <c r="F259" i="3"/>
  <c r="E259" i="3"/>
  <c r="D259" i="3"/>
  <c r="C259" i="3"/>
  <c r="G258" i="3"/>
  <c r="F258" i="3"/>
  <c r="E258" i="3"/>
  <c r="D258" i="3"/>
  <c r="C258" i="3"/>
  <c r="G257" i="3"/>
  <c r="F257" i="3"/>
  <c r="E257" i="3"/>
  <c r="D257" i="3"/>
  <c r="C257" i="3"/>
  <c r="G256" i="3"/>
  <c r="F256" i="3"/>
  <c r="E256" i="3"/>
  <c r="D256" i="3"/>
  <c r="C256" i="3"/>
  <c r="G255" i="3"/>
  <c r="F255" i="3"/>
  <c r="E255" i="3"/>
  <c r="D255" i="3"/>
  <c r="C255" i="3"/>
  <c r="G254" i="3"/>
  <c r="F254" i="3"/>
  <c r="E254" i="3"/>
  <c r="D254" i="3"/>
  <c r="C254" i="3"/>
  <c r="G253" i="3"/>
  <c r="F253" i="3"/>
  <c r="E253" i="3"/>
  <c r="D253" i="3"/>
  <c r="C253" i="3"/>
  <c r="G252" i="3"/>
  <c r="F252" i="3"/>
  <c r="E252" i="3"/>
  <c r="D252" i="3"/>
  <c r="C252" i="3"/>
  <c r="G251" i="3"/>
  <c r="F251" i="3"/>
  <c r="E251" i="3"/>
  <c r="D251" i="3"/>
  <c r="C251" i="3"/>
  <c r="G250" i="3"/>
  <c r="F250" i="3"/>
  <c r="E250" i="3"/>
  <c r="D250" i="3"/>
  <c r="C250" i="3"/>
  <c r="G249" i="3"/>
  <c r="F249" i="3"/>
  <c r="E249" i="3"/>
  <c r="D249" i="3"/>
  <c r="C249" i="3"/>
  <c r="G248" i="3"/>
  <c r="F248" i="3"/>
  <c r="E248" i="3"/>
  <c r="D248" i="3"/>
  <c r="C248" i="3"/>
  <c r="G247" i="3"/>
  <c r="F247" i="3"/>
  <c r="E247" i="3"/>
  <c r="D247" i="3"/>
  <c r="C247" i="3"/>
  <c r="G246" i="3"/>
  <c r="F246" i="3"/>
  <c r="E246" i="3"/>
  <c r="D246" i="3"/>
  <c r="C246" i="3"/>
  <c r="G245" i="3"/>
  <c r="F245" i="3"/>
  <c r="E245" i="3"/>
  <c r="D245" i="3"/>
  <c r="C245" i="3"/>
  <c r="G244" i="3"/>
  <c r="F244" i="3"/>
  <c r="E244" i="3"/>
  <c r="D244" i="3"/>
  <c r="C244" i="3"/>
  <c r="G243" i="3"/>
  <c r="F243" i="3"/>
  <c r="E243" i="3"/>
  <c r="D243" i="3"/>
  <c r="C243" i="3"/>
  <c r="G242" i="3"/>
  <c r="F242" i="3"/>
  <c r="E242" i="3"/>
  <c r="D242" i="3"/>
  <c r="C242" i="3"/>
  <c r="G241" i="3"/>
  <c r="F241" i="3"/>
  <c r="E241" i="3"/>
  <c r="D241" i="3"/>
  <c r="C241" i="3"/>
  <c r="G240" i="3"/>
  <c r="F240" i="3"/>
  <c r="E240" i="3"/>
  <c r="D240" i="3"/>
  <c r="C240" i="3"/>
  <c r="G239" i="3"/>
  <c r="F239" i="3"/>
  <c r="E239" i="3"/>
  <c r="D239" i="3"/>
  <c r="C239" i="3"/>
  <c r="G238" i="3"/>
  <c r="F238" i="3"/>
  <c r="E238" i="3"/>
  <c r="D238" i="3"/>
  <c r="C238" i="3"/>
  <c r="G237" i="3"/>
  <c r="F237" i="3"/>
  <c r="E237" i="3"/>
  <c r="D237" i="3"/>
  <c r="C237" i="3"/>
  <c r="G236" i="3"/>
  <c r="F236" i="3"/>
  <c r="E236" i="3"/>
  <c r="D236" i="3"/>
  <c r="C236" i="3"/>
  <c r="G235" i="3"/>
  <c r="F235" i="3"/>
  <c r="E235" i="3"/>
  <c r="D235" i="3"/>
  <c r="C235" i="3"/>
  <c r="G234" i="3"/>
  <c r="F234" i="3"/>
  <c r="E234" i="3"/>
  <c r="D234" i="3"/>
  <c r="C234" i="3"/>
  <c r="G233" i="3"/>
  <c r="F233" i="3"/>
  <c r="E233" i="3"/>
  <c r="D233" i="3"/>
  <c r="C233" i="3"/>
  <c r="G232" i="3"/>
  <c r="F232" i="3"/>
  <c r="E232" i="3"/>
  <c r="D232" i="3"/>
  <c r="C232" i="3"/>
  <c r="G231" i="3"/>
  <c r="F231" i="3"/>
  <c r="E231" i="3"/>
  <c r="D231" i="3"/>
  <c r="C231" i="3"/>
  <c r="G230" i="3"/>
  <c r="F230" i="3"/>
  <c r="E230" i="3"/>
  <c r="D230" i="3"/>
  <c r="C230" i="3"/>
  <c r="G229" i="3"/>
  <c r="F229" i="3"/>
  <c r="E229" i="3"/>
  <c r="D229" i="3"/>
  <c r="C229" i="3"/>
  <c r="G228" i="3"/>
  <c r="F228" i="3"/>
  <c r="E228" i="3"/>
  <c r="D228" i="3"/>
  <c r="C228" i="3"/>
  <c r="G227" i="3"/>
  <c r="F227" i="3"/>
  <c r="E227" i="3"/>
  <c r="D227" i="3"/>
  <c r="C227" i="3"/>
  <c r="G226" i="3"/>
  <c r="F226" i="3"/>
  <c r="E226" i="3"/>
  <c r="D226" i="3"/>
  <c r="C226" i="3"/>
  <c r="G225" i="3"/>
  <c r="F225" i="3"/>
  <c r="E225" i="3"/>
  <c r="D225" i="3"/>
  <c r="C225" i="3"/>
  <c r="G224" i="3"/>
  <c r="F224" i="3"/>
  <c r="E224" i="3"/>
  <c r="D224" i="3"/>
  <c r="C224" i="3"/>
  <c r="G223" i="3"/>
  <c r="F223" i="3"/>
  <c r="E223" i="3"/>
  <c r="D223" i="3"/>
  <c r="C223" i="3"/>
  <c r="G222" i="3"/>
  <c r="F222" i="3"/>
  <c r="E222" i="3"/>
  <c r="D222" i="3"/>
  <c r="C222" i="3"/>
  <c r="G221" i="3"/>
  <c r="F221" i="3"/>
  <c r="E221" i="3"/>
  <c r="D221" i="3"/>
  <c r="C221" i="3"/>
  <c r="G220" i="3"/>
  <c r="F220" i="3"/>
  <c r="E220" i="3"/>
  <c r="D220" i="3"/>
  <c r="C220" i="3"/>
  <c r="G219" i="3"/>
  <c r="F219" i="3"/>
  <c r="E219" i="3"/>
  <c r="D219" i="3"/>
  <c r="C219" i="3"/>
  <c r="G218" i="3"/>
  <c r="F218" i="3"/>
  <c r="E218" i="3"/>
  <c r="D218" i="3"/>
  <c r="C218" i="3"/>
  <c r="G217" i="3"/>
  <c r="F217" i="3"/>
  <c r="E217" i="3"/>
  <c r="D217" i="3"/>
  <c r="C217" i="3"/>
  <c r="G216" i="3"/>
  <c r="F216" i="3"/>
  <c r="E216" i="3"/>
  <c r="D216" i="3"/>
  <c r="C216" i="3"/>
  <c r="G215" i="3"/>
  <c r="F215" i="3"/>
  <c r="E215" i="3"/>
  <c r="D215" i="3"/>
  <c r="C215" i="3"/>
  <c r="G214" i="3"/>
  <c r="F214" i="3"/>
  <c r="E214" i="3"/>
  <c r="D214" i="3"/>
  <c r="C214" i="3"/>
  <c r="G213" i="3"/>
  <c r="F213" i="3"/>
  <c r="E213" i="3"/>
  <c r="D213" i="3"/>
  <c r="C213" i="3"/>
  <c r="G212" i="3"/>
  <c r="F212" i="3"/>
  <c r="E212" i="3"/>
  <c r="D212" i="3"/>
  <c r="C212" i="3"/>
  <c r="G211" i="3"/>
  <c r="F211" i="3"/>
  <c r="E211" i="3"/>
  <c r="D211" i="3"/>
  <c r="C211" i="3"/>
  <c r="G210" i="3"/>
  <c r="F210" i="3"/>
  <c r="E210" i="3"/>
  <c r="D210" i="3"/>
  <c r="C210" i="3"/>
  <c r="G209" i="3"/>
  <c r="F209" i="3"/>
  <c r="E209" i="3"/>
  <c r="D209" i="3"/>
  <c r="C209" i="3"/>
  <c r="G208" i="3"/>
  <c r="F208" i="3"/>
  <c r="E208" i="3"/>
  <c r="D208" i="3"/>
  <c r="C208" i="3"/>
  <c r="G207" i="3"/>
  <c r="F207" i="3"/>
  <c r="E207" i="3"/>
  <c r="D207" i="3"/>
  <c r="C207" i="3"/>
  <c r="G206" i="3"/>
  <c r="F206" i="3"/>
  <c r="E206" i="3"/>
  <c r="D206" i="3"/>
  <c r="C206" i="3"/>
  <c r="G205" i="3"/>
  <c r="F205" i="3"/>
  <c r="E205" i="3"/>
  <c r="D205" i="3"/>
  <c r="C205" i="3"/>
  <c r="G204" i="3"/>
  <c r="F204" i="3"/>
  <c r="E204" i="3"/>
  <c r="D204" i="3"/>
  <c r="C204" i="3"/>
  <c r="G203" i="3"/>
  <c r="F203" i="3"/>
  <c r="E203" i="3"/>
  <c r="D203" i="3"/>
  <c r="C203" i="3"/>
  <c r="G202" i="3"/>
  <c r="F202" i="3"/>
  <c r="E202" i="3"/>
  <c r="D202" i="3"/>
  <c r="C202" i="3"/>
  <c r="G201" i="3"/>
  <c r="F201" i="3"/>
  <c r="E201" i="3"/>
  <c r="D201" i="3"/>
  <c r="C201" i="3"/>
  <c r="G200" i="3"/>
  <c r="F200" i="3"/>
  <c r="E200" i="3"/>
  <c r="D200" i="3"/>
  <c r="C200" i="3"/>
  <c r="G199" i="3"/>
  <c r="F199" i="3"/>
  <c r="E199" i="3"/>
  <c r="D199" i="3"/>
  <c r="C199" i="3"/>
  <c r="G198" i="3"/>
  <c r="F198" i="3"/>
  <c r="E198" i="3"/>
  <c r="D198" i="3"/>
  <c r="C198" i="3"/>
  <c r="G197" i="3"/>
  <c r="F197" i="3"/>
  <c r="E197" i="3"/>
  <c r="D197" i="3"/>
  <c r="C197" i="3"/>
  <c r="G196" i="3"/>
  <c r="F196" i="3"/>
  <c r="E196" i="3"/>
  <c r="D196" i="3"/>
  <c r="C196" i="3"/>
  <c r="G195" i="3"/>
  <c r="F195" i="3"/>
  <c r="E195" i="3"/>
  <c r="D195" i="3"/>
  <c r="C195" i="3"/>
  <c r="G194" i="3"/>
  <c r="F194" i="3"/>
  <c r="E194" i="3"/>
  <c r="D194" i="3"/>
  <c r="C194" i="3"/>
  <c r="G193" i="3"/>
  <c r="F193" i="3"/>
  <c r="E193" i="3"/>
  <c r="D193" i="3"/>
  <c r="C193" i="3"/>
  <c r="G192" i="3"/>
  <c r="F192" i="3"/>
  <c r="E192" i="3"/>
  <c r="D192" i="3"/>
  <c r="C192" i="3"/>
  <c r="G191" i="3"/>
  <c r="F191" i="3"/>
  <c r="E191" i="3"/>
  <c r="D191" i="3"/>
  <c r="C191" i="3"/>
  <c r="G190" i="3"/>
  <c r="F190" i="3"/>
  <c r="E190" i="3"/>
  <c r="D190" i="3"/>
  <c r="C190" i="3"/>
  <c r="G189" i="3"/>
  <c r="F189" i="3"/>
  <c r="E189" i="3"/>
  <c r="D189" i="3"/>
  <c r="C189" i="3"/>
  <c r="G188" i="3"/>
  <c r="F188" i="3"/>
  <c r="E188" i="3"/>
  <c r="D188" i="3"/>
  <c r="C188" i="3"/>
  <c r="G187" i="3"/>
  <c r="F187" i="3"/>
  <c r="E187" i="3"/>
  <c r="D187" i="3"/>
  <c r="C187" i="3"/>
  <c r="G186" i="3"/>
  <c r="F186" i="3"/>
  <c r="E186" i="3"/>
  <c r="D186" i="3"/>
  <c r="C186" i="3"/>
  <c r="G185" i="3"/>
  <c r="F185" i="3"/>
  <c r="E185" i="3"/>
  <c r="D185" i="3"/>
  <c r="C185" i="3"/>
  <c r="G184" i="3"/>
  <c r="F184" i="3"/>
  <c r="E184" i="3"/>
  <c r="D184" i="3"/>
  <c r="C184" i="3"/>
  <c r="G183" i="3"/>
  <c r="F183" i="3"/>
  <c r="E183" i="3"/>
  <c r="D183" i="3"/>
  <c r="C183" i="3"/>
  <c r="G182" i="3"/>
  <c r="F182" i="3"/>
  <c r="E182" i="3"/>
  <c r="D182" i="3"/>
  <c r="C182" i="3"/>
  <c r="G181" i="3"/>
  <c r="F181" i="3"/>
  <c r="E181" i="3"/>
  <c r="D181" i="3"/>
  <c r="C181" i="3"/>
  <c r="G180" i="3"/>
  <c r="F180" i="3"/>
  <c r="E180" i="3"/>
  <c r="D180" i="3"/>
  <c r="C180" i="3"/>
  <c r="G179" i="3"/>
  <c r="F179" i="3"/>
  <c r="E179" i="3"/>
  <c r="D179" i="3"/>
  <c r="C179" i="3"/>
  <c r="G178" i="3"/>
  <c r="F178" i="3"/>
  <c r="E178" i="3"/>
  <c r="D178" i="3"/>
  <c r="C178" i="3"/>
  <c r="G177" i="3"/>
  <c r="F177" i="3"/>
  <c r="E177" i="3"/>
  <c r="D177" i="3"/>
  <c r="C177" i="3"/>
  <c r="G176" i="3"/>
  <c r="F176" i="3"/>
  <c r="E176" i="3"/>
  <c r="D176" i="3"/>
  <c r="C176" i="3"/>
  <c r="G175" i="3"/>
  <c r="F175" i="3"/>
  <c r="E175" i="3"/>
  <c r="D175" i="3"/>
  <c r="C175" i="3"/>
  <c r="G174" i="3"/>
  <c r="F174" i="3"/>
  <c r="E174" i="3"/>
  <c r="D174" i="3"/>
  <c r="C174" i="3"/>
  <c r="G173" i="3"/>
  <c r="F173" i="3"/>
  <c r="E173" i="3"/>
  <c r="D173" i="3"/>
  <c r="C173" i="3"/>
  <c r="G172" i="3"/>
  <c r="F172" i="3"/>
  <c r="E172" i="3"/>
  <c r="D172" i="3"/>
  <c r="C172" i="3"/>
  <c r="G171" i="3"/>
  <c r="F171" i="3"/>
  <c r="E171" i="3"/>
  <c r="D171" i="3"/>
  <c r="C171" i="3"/>
  <c r="G170" i="3"/>
  <c r="F170" i="3"/>
  <c r="E170" i="3"/>
  <c r="D170" i="3"/>
  <c r="C170" i="3"/>
  <c r="G169" i="3"/>
  <c r="F169" i="3"/>
  <c r="E169" i="3"/>
  <c r="D169" i="3"/>
  <c r="C169" i="3"/>
  <c r="G168" i="3"/>
  <c r="F168" i="3"/>
  <c r="E168" i="3"/>
  <c r="D168" i="3"/>
  <c r="C168" i="3"/>
  <c r="G167" i="3"/>
  <c r="F167" i="3"/>
  <c r="E167" i="3"/>
  <c r="D167" i="3"/>
  <c r="C167" i="3"/>
  <c r="G166" i="3"/>
  <c r="F166" i="3"/>
  <c r="E166" i="3"/>
  <c r="D166" i="3"/>
  <c r="C166" i="3"/>
  <c r="G165" i="3"/>
  <c r="F165" i="3"/>
  <c r="E165" i="3"/>
  <c r="D165" i="3"/>
  <c r="C165" i="3"/>
  <c r="G164" i="3"/>
  <c r="F164" i="3"/>
  <c r="E164" i="3"/>
  <c r="D164" i="3"/>
  <c r="C164" i="3"/>
  <c r="G163" i="3"/>
  <c r="F163" i="3"/>
  <c r="E163" i="3"/>
  <c r="D163" i="3"/>
  <c r="C163" i="3"/>
  <c r="G162" i="3"/>
  <c r="F162" i="3"/>
  <c r="E162" i="3"/>
  <c r="D162" i="3"/>
  <c r="C162" i="3"/>
  <c r="G161" i="3"/>
  <c r="F161" i="3"/>
  <c r="E161" i="3"/>
  <c r="D161" i="3"/>
  <c r="C161" i="3"/>
  <c r="G160" i="3"/>
  <c r="F160" i="3"/>
  <c r="E160" i="3"/>
  <c r="D160" i="3"/>
  <c r="C160" i="3"/>
  <c r="G159" i="3"/>
  <c r="F159" i="3"/>
  <c r="E159" i="3"/>
  <c r="D159" i="3"/>
  <c r="C159" i="3"/>
  <c r="G158" i="3"/>
  <c r="F158" i="3"/>
  <c r="E158" i="3"/>
  <c r="D158" i="3"/>
  <c r="C158" i="3"/>
  <c r="G157" i="3"/>
  <c r="F157" i="3"/>
  <c r="E157" i="3"/>
  <c r="D157" i="3"/>
  <c r="C157" i="3"/>
  <c r="G156" i="3"/>
  <c r="F156" i="3"/>
  <c r="E156" i="3"/>
  <c r="D156" i="3"/>
  <c r="C156" i="3"/>
  <c r="G155" i="3"/>
  <c r="F155" i="3"/>
  <c r="E155" i="3"/>
  <c r="D155" i="3"/>
  <c r="C155" i="3"/>
  <c r="G154" i="3"/>
  <c r="F154" i="3"/>
  <c r="E154" i="3"/>
  <c r="D154" i="3"/>
  <c r="C154" i="3"/>
  <c r="G153" i="3"/>
  <c r="F153" i="3"/>
  <c r="E153" i="3"/>
  <c r="D153" i="3"/>
  <c r="C153" i="3"/>
  <c r="G152" i="3"/>
  <c r="F152" i="3"/>
  <c r="E152" i="3"/>
  <c r="D152" i="3"/>
  <c r="C152" i="3"/>
  <c r="G151" i="3"/>
  <c r="F151" i="3"/>
  <c r="E151" i="3"/>
  <c r="D151" i="3"/>
  <c r="C151" i="3"/>
  <c r="G150" i="3"/>
  <c r="F150" i="3"/>
  <c r="E150" i="3"/>
  <c r="D150" i="3"/>
  <c r="C150" i="3"/>
  <c r="G149" i="3"/>
  <c r="F149" i="3"/>
  <c r="E149" i="3"/>
  <c r="D149" i="3"/>
  <c r="C149" i="3"/>
  <c r="G148" i="3"/>
  <c r="F148" i="3"/>
  <c r="E148" i="3"/>
  <c r="D148" i="3"/>
  <c r="C148" i="3"/>
  <c r="G147" i="3"/>
  <c r="F147" i="3"/>
  <c r="E147" i="3"/>
  <c r="D147" i="3"/>
  <c r="C147" i="3"/>
  <c r="G146" i="3"/>
  <c r="F146" i="3"/>
  <c r="E146" i="3"/>
  <c r="D146" i="3"/>
  <c r="C146" i="3"/>
  <c r="G145" i="3"/>
  <c r="F145" i="3"/>
  <c r="E145" i="3"/>
  <c r="D145" i="3"/>
  <c r="C145" i="3"/>
  <c r="G144" i="3"/>
  <c r="F144" i="3"/>
  <c r="E144" i="3"/>
  <c r="D144" i="3"/>
  <c r="C144" i="3"/>
  <c r="G143" i="3"/>
  <c r="F143" i="3"/>
  <c r="E143" i="3"/>
  <c r="D143" i="3"/>
  <c r="C143" i="3"/>
  <c r="G142" i="3"/>
  <c r="F142" i="3"/>
  <c r="E142" i="3"/>
  <c r="D142" i="3"/>
  <c r="C142" i="3"/>
  <c r="G141" i="3"/>
  <c r="F141" i="3"/>
  <c r="E141" i="3"/>
  <c r="D141" i="3"/>
  <c r="C141" i="3"/>
  <c r="G140" i="3"/>
  <c r="F140" i="3"/>
  <c r="E140" i="3"/>
  <c r="D140" i="3"/>
  <c r="C140" i="3"/>
  <c r="G139" i="3"/>
  <c r="F139" i="3"/>
  <c r="E139" i="3"/>
  <c r="D139" i="3"/>
  <c r="C139" i="3"/>
  <c r="G138" i="3"/>
  <c r="F138" i="3"/>
  <c r="E138" i="3"/>
  <c r="D138" i="3"/>
  <c r="C138" i="3"/>
  <c r="G137" i="3"/>
  <c r="F137" i="3"/>
  <c r="E137" i="3"/>
  <c r="D137" i="3"/>
  <c r="C137" i="3"/>
  <c r="G136" i="3"/>
  <c r="F136" i="3"/>
  <c r="E136" i="3"/>
  <c r="D136" i="3"/>
  <c r="C136" i="3"/>
  <c r="G135" i="3"/>
  <c r="F135" i="3"/>
  <c r="E135" i="3"/>
  <c r="D135" i="3"/>
  <c r="C135" i="3"/>
  <c r="G134" i="3"/>
  <c r="F134" i="3"/>
  <c r="E134" i="3"/>
  <c r="D134" i="3"/>
  <c r="C134" i="3"/>
  <c r="G133" i="3"/>
  <c r="F133" i="3"/>
  <c r="E133" i="3"/>
  <c r="D133" i="3"/>
  <c r="C133" i="3"/>
  <c r="G132" i="3"/>
  <c r="F132" i="3"/>
  <c r="E132" i="3"/>
  <c r="D132" i="3"/>
  <c r="C132" i="3"/>
  <c r="G131" i="3"/>
  <c r="F131" i="3"/>
  <c r="E131" i="3"/>
  <c r="D131" i="3"/>
  <c r="C131" i="3"/>
  <c r="G130" i="3"/>
  <c r="F130" i="3"/>
  <c r="E130" i="3"/>
  <c r="D130" i="3"/>
  <c r="C130" i="3"/>
  <c r="G129" i="3"/>
  <c r="F129" i="3"/>
  <c r="E129" i="3"/>
  <c r="D129" i="3"/>
  <c r="C129" i="3"/>
  <c r="G128" i="3"/>
  <c r="F128" i="3"/>
  <c r="E128" i="3"/>
  <c r="D128" i="3"/>
  <c r="C128" i="3"/>
  <c r="G127" i="3"/>
  <c r="F127" i="3"/>
  <c r="E127" i="3"/>
  <c r="D127" i="3"/>
  <c r="C127" i="3"/>
  <c r="G126" i="3"/>
  <c r="F126" i="3"/>
  <c r="E126" i="3"/>
  <c r="D126" i="3"/>
  <c r="C126" i="3"/>
  <c r="G125" i="3"/>
  <c r="F125" i="3"/>
  <c r="E125" i="3"/>
  <c r="D125" i="3"/>
  <c r="C125" i="3"/>
  <c r="G124" i="3"/>
  <c r="F124" i="3"/>
  <c r="E124" i="3"/>
  <c r="D124" i="3"/>
  <c r="C124" i="3"/>
  <c r="G123" i="3"/>
  <c r="F123" i="3"/>
  <c r="E123" i="3"/>
  <c r="D123" i="3"/>
  <c r="C123" i="3"/>
  <c r="G122" i="3"/>
  <c r="F122" i="3"/>
  <c r="E122" i="3"/>
  <c r="D122" i="3"/>
  <c r="C122" i="3"/>
  <c r="G121" i="3"/>
  <c r="F121" i="3"/>
  <c r="E121" i="3"/>
  <c r="D121" i="3"/>
  <c r="C121" i="3"/>
  <c r="G120" i="3"/>
  <c r="F120" i="3"/>
  <c r="E120" i="3"/>
  <c r="D120" i="3"/>
  <c r="C120" i="3"/>
  <c r="G119" i="3"/>
  <c r="F119" i="3"/>
  <c r="E119" i="3"/>
  <c r="D119" i="3"/>
  <c r="C119" i="3"/>
  <c r="G118" i="3"/>
  <c r="F118" i="3"/>
  <c r="E118" i="3"/>
  <c r="D118" i="3"/>
  <c r="C118" i="3"/>
  <c r="G117" i="3"/>
  <c r="F117" i="3"/>
  <c r="E117" i="3"/>
  <c r="D117" i="3"/>
  <c r="C117" i="3"/>
  <c r="G116" i="3"/>
  <c r="F116" i="3"/>
  <c r="E116" i="3"/>
  <c r="D116" i="3"/>
  <c r="C116" i="3"/>
  <c r="G115" i="3"/>
  <c r="F115" i="3"/>
  <c r="E115" i="3"/>
  <c r="D115" i="3"/>
  <c r="C115" i="3"/>
  <c r="G114" i="3"/>
  <c r="F114" i="3"/>
  <c r="E114" i="3"/>
  <c r="D114" i="3"/>
  <c r="C114" i="3"/>
  <c r="G113" i="3"/>
  <c r="F113" i="3"/>
  <c r="E113" i="3"/>
  <c r="D113" i="3"/>
  <c r="C113" i="3"/>
  <c r="G112" i="3"/>
  <c r="F112" i="3"/>
  <c r="E112" i="3"/>
  <c r="D112" i="3"/>
  <c r="C112" i="3"/>
  <c r="G111" i="3"/>
  <c r="F111" i="3"/>
  <c r="E111" i="3"/>
  <c r="D111" i="3"/>
  <c r="C111" i="3"/>
  <c r="G110" i="3"/>
  <c r="F110" i="3"/>
  <c r="E110" i="3"/>
  <c r="D110" i="3"/>
  <c r="C110" i="3"/>
  <c r="G109" i="3"/>
  <c r="F109" i="3"/>
  <c r="E109" i="3"/>
  <c r="D109" i="3"/>
  <c r="C109" i="3"/>
  <c r="G108" i="3"/>
  <c r="F108" i="3"/>
  <c r="E108" i="3"/>
  <c r="D108" i="3"/>
  <c r="C108" i="3"/>
  <c r="G107" i="3"/>
  <c r="F107" i="3"/>
  <c r="E107" i="3"/>
  <c r="D107" i="3"/>
  <c r="C107" i="3"/>
  <c r="G106" i="3"/>
  <c r="F106" i="3"/>
  <c r="E106" i="3"/>
  <c r="D106" i="3"/>
  <c r="C106" i="3"/>
  <c r="G105" i="3"/>
  <c r="F105" i="3"/>
  <c r="E105" i="3"/>
  <c r="D105" i="3"/>
  <c r="C105" i="3"/>
  <c r="G104" i="3"/>
  <c r="F104" i="3"/>
  <c r="E104" i="3"/>
  <c r="D104" i="3"/>
  <c r="C104" i="3"/>
  <c r="G103" i="3"/>
  <c r="F103" i="3"/>
  <c r="E103" i="3"/>
  <c r="D103" i="3"/>
  <c r="C103" i="3"/>
  <c r="G102" i="3"/>
  <c r="F102" i="3"/>
  <c r="E102" i="3"/>
  <c r="D102" i="3"/>
  <c r="C102" i="3"/>
  <c r="G101" i="3"/>
  <c r="F101" i="3"/>
  <c r="E101" i="3"/>
  <c r="D101" i="3"/>
  <c r="C101" i="3"/>
  <c r="G100" i="3"/>
  <c r="F100" i="3"/>
  <c r="E100" i="3"/>
  <c r="D100" i="3"/>
  <c r="C100" i="3"/>
  <c r="G99" i="3"/>
  <c r="F99" i="3"/>
  <c r="E99" i="3"/>
  <c r="D99" i="3"/>
  <c r="C99" i="3"/>
  <c r="G98" i="3"/>
  <c r="F98" i="3"/>
  <c r="E98" i="3"/>
  <c r="D98" i="3"/>
  <c r="C98" i="3"/>
  <c r="G97" i="3"/>
  <c r="F97" i="3"/>
  <c r="E97" i="3"/>
  <c r="D97" i="3"/>
  <c r="C97" i="3"/>
  <c r="G96" i="3"/>
  <c r="F96" i="3"/>
  <c r="E96" i="3"/>
  <c r="D96" i="3"/>
  <c r="C96" i="3"/>
  <c r="G95" i="3"/>
  <c r="F95" i="3"/>
  <c r="E95" i="3"/>
  <c r="D95" i="3"/>
  <c r="C95" i="3"/>
  <c r="G94" i="3"/>
  <c r="F94" i="3"/>
  <c r="E94" i="3"/>
  <c r="D94" i="3"/>
  <c r="C94" i="3"/>
  <c r="G93" i="3"/>
  <c r="F93" i="3"/>
  <c r="E93" i="3"/>
  <c r="D93" i="3"/>
  <c r="C93" i="3"/>
  <c r="G92" i="3"/>
  <c r="F92" i="3"/>
  <c r="E92" i="3"/>
  <c r="D92" i="3"/>
  <c r="C92" i="3"/>
  <c r="G91" i="3"/>
  <c r="F91" i="3"/>
  <c r="E91" i="3"/>
  <c r="D91" i="3"/>
  <c r="C91" i="3"/>
  <c r="G90" i="3"/>
  <c r="F90" i="3"/>
  <c r="E90" i="3"/>
  <c r="D90" i="3"/>
  <c r="C90" i="3"/>
  <c r="G89" i="3"/>
  <c r="F89" i="3"/>
  <c r="E89" i="3"/>
  <c r="D89" i="3"/>
  <c r="C89" i="3"/>
  <c r="G88" i="3"/>
  <c r="F88" i="3"/>
  <c r="E88" i="3"/>
  <c r="D88" i="3"/>
  <c r="C88" i="3"/>
  <c r="G87" i="3"/>
  <c r="F87" i="3"/>
  <c r="E87" i="3"/>
  <c r="D87" i="3"/>
  <c r="C87" i="3"/>
  <c r="G86" i="3"/>
  <c r="F86" i="3"/>
  <c r="E86" i="3"/>
  <c r="D86" i="3"/>
  <c r="C86" i="3"/>
  <c r="G85" i="3"/>
  <c r="F85" i="3"/>
  <c r="E85" i="3"/>
  <c r="D85" i="3"/>
  <c r="C85" i="3"/>
  <c r="G84" i="3"/>
  <c r="F84" i="3"/>
  <c r="E84" i="3"/>
  <c r="D84" i="3"/>
  <c r="C84" i="3"/>
  <c r="G83" i="3"/>
  <c r="F83" i="3"/>
  <c r="E83" i="3"/>
  <c r="D83" i="3"/>
  <c r="C83" i="3"/>
  <c r="G82" i="3"/>
  <c r="F82" i="3"/>
  <c r="E82" i="3"/>
  <c r="D82" i="3"/>
  <c r="C82" i="3"/>
  <c r="G81" i="3"/>
  <c r="F81" i="3"/>
  <c r="E81" i="3"/>
  <c r="D81" i="3"/>
  <c r="C81" i="3"/>
  <c r="G80" i="3"/>
  <c r="F80" i="3"/>
  <c r="E80" i="3"/>
  <c r="D80" i="3"/>
  <c r="C80" i="3"/>
  <c r="G79" i="3"/>
  <c r="F79" i="3"/>
  <c r="E79" i="3"/>
  <c r="D79" i="3"/>
  <c r="C79" i="3"/>
  <c r="G78" i="3"/>
  <c r="F78" i="3"/>
  <c r="E78" i="3"/>
  <c r="D78" i="3"/>
  <c r="C78" i="3"/>
  <c r="G77" i="3"/>
  <c r="F77" i="3"/>
  <c r="E77" i="3"/>
  <c r="D77" i="3"/>
  <c r="C77" i="3"/>
  <c r="G76" i="3"/>
  <c r="F76" i="3"/>
  <c r="E76" i="3"/>
  <c r="D76" i="3"/>
  <c r="C76" i="3"/>
  <c r="G75" i="3"/>
  <c r="F75" i="3"/>
  <c r="E75" i="3"/>
  <c r="D75" i="3"/>
  <c r="C75" i="3"/>
  <c r="G74" i="3"/>
  <c r="F74" i="3"/>
  <c r="E74" i="3"/>
  <c r="D74" i="3"/>
  <c r="C74" i="3"/>
  <c r="G73" i="3"/>
  <c r="F73" i="3"/>
  <c r="E73" i="3"/>
  <c r="D73" i="3"/>
  <c r="C73" i="3"/>
  <c r="G72" i="3"/>
  <c r="F72" i="3"/>
  <c r="E72" i="3"/>
  <c r="D72" i="3"/>
  <c r="C72" i="3"/>
  <c r="G71" i="3"/>
  <c r="F71" i="3"/>
  <c r="E71" i="3"/>
  <c r="D71" i="3"/>
  <c r="C71" i="3"/>
  <c r="G70" i="3"/>
  <c r="F70" i="3"/>
  <c r="E70" i="3"/>
  <c r="D70" i="3"/>
  <c r="C70" i="3"/>
  <c r="G69" i="3"/>
  <c r="F69" i="3"/>
  <c r="E69" i="3"/>
  <c r="D69" i="3"/>
  <c r="C69" i="3"/>
  <c r="G68" i="3"/>
  <c r="F68" i="3"/>
  <c r="E68" i="3"/>
  <c r="D68" i="3"/>
  <c r="C68" i="3"/>
  <c r="G67" i="3"/>
  <c r="F67" i="3"/>
  <c r="E67" i="3"/>
  <c r="D67" i="3"/>
  <c r="C67" i="3"/>
  <c r="G66" i="3"/>
  <c r="F66" i="3"/>
  <c r="E66" i="3"/>
  <c r="D66" i="3"/>
  <c r="C66" i="3"/>
  <c r="G65" i="3"/>
  <c r="F65" i="3"/>
  <c r="E65" i="3"/>
  <c r="D65" i="3"/>
  <c r="C65" i="3"/>
  <c r="G64" i="3"/>
  <c r="F64" i="3"/>
  <c r="E64" i="3"/>
  <c r="D64" i="3"/>
  <c r="C64" i="3"/>
  <c r="G63" i="3"/>
  <c r="F63" i="3"/>
  <c r="E63" i="3"/>
  <c r="D63" i="3"/>
  <c r="C63" i="3"/>
  <c r="G62" i="3"/>
  <c r="F62" i="3"/>
  <c r="E62" i="3"/>
  <c r="D62" i="3"/>
  <c r="C62" i="3"/>
  <c r="G61" i="3"/>
  <c r="F61" i="3"/>
  <c r="E61" i="3"/>
  <c r="D61" i="3"/>
  <c r="C61" i="3"/>
  <c r="G60" i="3"/>
  <c r="F60" i="3"/>
  <c r="E60" i="3"/>
  <c r="D60" i="3"/>
  <c r="C60" i="3"/>
  <c r="G59" i="3"/>
  <c r="F59" i="3"/>
  <c r="E59" i="3"/>
  <c r="D59" i="3"/>
  <c r="C59" i="3"/>
  <c r="G58" i="3"/>
  <c r="F58" i="3"/>
  <c r="E58" i="3"/>
  <c r="D58" i="3"/>
  <c r="C58" i="3"/>
  <c r="G57" i="3"/>
  <c r="F57" i="3"/>
  <c r="E57" i="3"/>
  <c r="D57" i="3"/>
  <c r="C57" i="3"/>
  <c r="G56" i="3"/>
  <c r="F56" i="3"/>
  <c r="E56" i="3"/>
  <c r="D56" i="3"/>
  <c r="C56" i="3"/>
  <c r="G55" i="3"/>
  <c r="F55" i="3"/>
  <c r="E55" i="3"/>
  <c r="D55" i="3"/>
  <c r="C55" i="3"/>
  <c r="G54" i="3"/>
  <c r="F54" i="3"/>
  <c r="E54" i="3"/>
  <c r="D54" i="3"/>
  <c r="C54" i="3"/>
  <c r="G53" i="3"/>
  <c r="F53" i="3"/>
  <c r="E53" i="3"/>
  <c r="D53" i="3"/>
  <c r="C53" i="3"/>
  <c r="G52" i="3"/>
  <c r="F52" i="3"/>
  <c r="E52" i="3"/>
  <c r="D52" i="3"/>
  <c r="C52" i="3"/>
  <c r="G51" i="3"/>
  <c r="F51" i="3"/>
  <c r="E51" i="3"/>
  <c r="D51" i="3"/>
  <c r="C51" i="3"/>
  <c r="G50" i="3"/>
  <c r="F50" i="3"/>
  <c r="E50" i="3"/>
  <c r="D50" i="3"/>
  <c r="C50" i="3"/>
  <c r="G49" i="3"/>
  <c r="F49" i="3"/>
  <c r="E49" i="3"/>
  <c r="D49" i="3"/>
  <c r="C49" i="3"/>
  <c r="G48" i="3"/>
  <c r="F48" i="3"/>
  <c r="E48" i="3"/>
  <c r="D48" i="3"/>
  <c r="C48" i="3"/>
  <c r="G47" i="3"/>
  <c r="F47" i="3"/>
  <c r="E47" i="3"/>
  <c r="D47" i="3"/>
  <c r="C47" i="3"/>
  <c r="G46" i="3"/>
  <c r="F46" i="3"/>
  <c r="E46" i="3"/>
  <c r="D46" i="3"/>
  <c r="C46" i="3"/>
  <c r="G45" i="3"/>
  <c r="F45" i="3"/>
  <c r="E45" i="3"/>
  <c r="D45" i="3"/>
  <c r="C45" i="3"/>
  <c r="G44" i="3"/>
  <c r="F44" i="3"/>
  <c r="E44" i="3"/>
  <c r="D44" i="3"/>
  <c r="C44" i="3"/>
  <c r="G43" i="3"/>
  <c r="F43" i="3"/>
  <c r="E43" i="3"/>
  <c r="D43" i="3"/>
  <c r="C43" i="3"/>
  <c r="G42" i="3"/>
  <c r="F42" i="3"/>
  <c r="E42" i="3"/>
  <c r="D42" i="3"/>
  <c r="C42" i="3"/>
  <c r="G41" i="3"/>
  <c r="F41" i="3"/>
  <c r="E41" i="3"/>
  <c r="D41" i="3"/>
  <c r="C41" i="3"/>
  <c r="G40" i="3"/>
  <c r="F40" i="3"/>
  <c r="E40" i="3"/>
  <c r="D40" i="3"/>
  <c r="C40" i="3"/>
  <c r="G39" i="3"/>
  <c r="F39" i="3"/>
  <c r="E39" i="3"/>
  <c r="D39" i="3"/>
  <c r="C39" i="3"/>
  <c r="G38" i="3"/>
  <c r="F38" i="3"/>
  <c r="E38" i="3"/>
  <c r="D38" i="3"/>
  <c r="C38" i="3"/>
  <c r="G37" i="3"/>
  <c r="F37" i="3"/>
  <c r="E37" i="3"/>
  <c r="D37" i="3"/>
  <c r="C37" i="3"/>
  <c r="G36" i="3"/>
  <c r="F36" i="3"/>
  <c r="E36" i="3"/>
  <c r="D36" i="3"/>
  <c r="C36" i="3"/>
  <c r="G35" i="3"/>
  <c r="F35" i="3"/>
  <c r="E35" i="3"/>
  <c r="D35" i="3"/>
  <c r="C35" i="3"/>
  <c r="G34" i="3"/>
  <c r="F34" i="3"/>
  <c r="E34" i="3"/>
  <c r="D34" i="3"/>
  <c r="C34" i="3"/>
  <c r="G33" i="3"/>
  <c r="F33" i="3"/>
  <c r="E33" i="3"/>
  <c r="D33" i="3"/>
  <c r="C33" i="3"/>
  <c r="G32" i="3"/>
  <c r="F32" i="3"/>
  <c r="E32" i="3"/>
  <c r="D32" i="3"/>
  <c r="C32" i="3"/>
  <c r="G31" i="3"/>
  <c r="F31" i="3"/>
  <c r="E31" i="3"/>
  <c r="D31" i="3"/>
  <c r="C31" i="3"/>
  <c r="G30" i="3"/>
  <c r="F30" i="3"/>
  <c r="E30" i="3"/>
  <c r="D30" i="3"/>
  <c r="C30" i="3"/>
  <c r="G29" i="3"/>
  <c r="F29" i="3"/>
  <c r="E29" i="3"/>
  <c r="D29" i="3"/>
  <c r="C29" i="3"/>
  <c r="G28" i="3"/>
  <c r="F28" i="3"/>
  <c r="E28" i="3"/>
  <c r="D28" i="3"/>
  <c r="C28" i="3"/>
  <c r="G27" i="3"/>
  <c r="F27" i="3"/>
  <c r="E27" i="3"/>
  <c r="D27" i="3"/>
  <c r="C27" i="3"/>
  <c r="G26" i="3"/>
  <c r="F26" i="3"/>
  <c r="E26" i="3"/>
  <c r="D26" i="3"/>
  <c r="C26" i="3"/>
  <c r="G25" i="3"/>
  <c r="F25" i="3"/>
  <c r="E25" i="3"/>
  <c r="D25" i="3"/>
  <c r="C25" i="3"/>
  <c r="G24" i="3"/>
  <c r="F24" i="3"/>
  <c r="E24" i="3"/>
  <c r="D24" i="3"/>
  <c r="C24" i="3"/>
  <c r="G23" i="3"/>
  <c r="F23" i="3"/>
  <c r="E23" i="3"/>
  <c r="D23" i="3"/>
  <c r="C23" i="3"/>
  <c r="G22" i="3"/>
  <c r="F22" i="3"/>
  <c r="E22" i="3"/>
  <c r="D22" i="3"/>
  <c r="C22" i="3"/>
  <c r="G21" i="3"/>
  <c r="F21" i="3"/>
  <c r="E21" i="3"/>
  <c r="D21" i="3"/>
  <c r="C21" i="3"/>
  <c r="G20" i="3"/>
  <c r="F20" i="3"/>
  <c r="E20" i="3"/>
  <c r="D20" i="3"/>
  <c r="C20" i="3"/>
  <c r="G19" i="3"/>
  <c r="F19" i="3"/>
  <c r="E19" i="3"/>
  <c r="D19" i="3"/>
  <c r="C19" i="3"/>
  <c r="G18" i="3"/>
  <c r="F18" i="3"/>
  <c r="E18" i="3"/>
  <c r="D18" i="3"/>
  <c r="C18" i="3"/>
  <c r="G17" i="3"/>
  <c r="F17" i="3"/>
  <c r="E17" i="3"/>
  <c r="D17" i="3"/>
  <c r="C17" i="3"/>
  <c r="G16" i="3"/>
  <c r="F16" i="3"/>
  <c r="E16" i="3"/>
  <c r="D16" i="3"/>
  <c r="C16" i="3"/>
  <c r="G15" i="3"/>
  <c r="F15" i="3"/>
  <c r="E15" i="3"/>
  <c r="D15" i="3"/>
  <c r="C15" i="3"/>
  <c r="G14" i="3"/>
  <c r="F14" i="3"/>
  <c r="E14" i="3"/>
  <c r="D14" i="3"/>
  <c r="C14" i="3"/>
  <c r="G13" i="3"/>
  <c r="F13" i="3"/>
  <c r="E13" i="3"/>
  <c r="D13" i="3"/>
  <c r="C13" i="3"/>
  <c r="G12" i="3"/>
  <c r="F12" i="3"/>
  <c r="E12" i="3"/>
  <c r="D12" i="3"/>
  <c r="C12" i="3"/>
  <c r="G11" i="3"/>
  <c r="F11" i="3"/>
  <c r="E11" i="3"/>
  <c r="D11" i="3"/>
  <c r="C11" i="3"/>
  <c r="G10" i="3"/>
  <c r="F10" i="3"/>
  <c r="E10" i="3"/>
  <c r="D10" i="3"/>
  <c r="C10" i="3"/>
  <c r="G9" i="3"/>
  <c r="F9" i="3"/>
  <c r="E9" i="3"/>
  <c r="D9" i="3"/>
  <c r="C9" i="3"/>
  <c r="G8" i="3"/>
  <c r="F8" i="3"/>
  <c r="E8" i="3"/>
  <c r="D8" i="3"/>
  <c r="C8" i="3"/>
  <c r="G7" i="3"/>
  <c r="F7" i="3"/>
  <c r="E7" i="3"/>
  <c r="D7" i="3"/>
  <c r="C7" i="3"/>
  <c r="G6" i="3"/>
  <c r="F6" i="3"/>
  <c r="E6" i="3"/>
  <c r="D6" i="3"/>
  <c r="C6" i="3"/>
  <c r="G5" i="3"/>
  <c r="L5" i="3" s="1"/>
  <c r="F5" i="3"/>
  <c r="K5" i="3" s="1"/>
  <c r="E5" i="3"/>
  <c r="J5" i="3" s="1"/>
  <c r="D5" i="3"/>
  <c r="I5" i="3" s="1"/>
  <c r="C5" i="3"/>
  <c r="H5" i="3" s="1"/>
  <c r="D15" i="1" l="1" a="1"/>
  <c r="D14" i="1" a="1"/>
  <c r="D16" i="1" a="1"/>
  <c r="D17" i="1" a="1"/>
  <c r="D10" i="1"/>
  <c r="D12" i="1"/>
  <c r="L474" i="3"/>
  <c r="K474" i="3"/>
  <c r="J474" i="3"/>
  <c r="I474" i="3"/>
  <c r="H474" i="3"/>
  <c r="L473" i="3"/>
  <c r="K473" i="3"/>
  <c r="J473" i="3"/>
  <c r="I473" i="3"/>
  <c r="H473" i="3"/>
  <c r="L472" i="3"/>
  <c r="K472" i="3"/>
  <c r="J472" i="3"/>
  <c r="I472" i="3"/>
  <c r="H472" i="3"/>
  <c r="L471" i="3"/>
  <c r="K471" i="3"/>
  <c r="J471" i="3"/>
  <c r="I471" i="3"/>
  <c r="H471" i="3"/>
  <c r="L470" i="3"/>
  <c r="K470" i="3"/>
  <c r="J470" i="3"/>
  <c r="I470" i="3"/>
  <c r="H470" i="3"/>
  <c r="L469" i="3"/>
  <c r="K469" i="3"/>
  <c r="J469" i="3"/>
  <c r="I469" i="3"/>
  <c r="H469" i="3"/>
  <c r="L468" i="3"/>
  <c r="K468" i="3"/>
  <c r="J468" i="3"/>
  <c r="L480" i="3"/>
  <c r="L479" i="3"/>
  <c r="H479" i="3"/>
  <c r="H478" i="3"/>
  <c r="L476" i="3"/>
  <c r="L475" i="3"/>
  <c r="H477" i="3"/>
  <c r="J475" i="3"/>
  <c r="I468" i="3"/>
  <c r="H468" i="3"/>
  <c r="L467" i="3"/>
  <c r="K467" i="3"/>
  <c r="J467" i="3"/>
  <c r="I467" i="3"/>
  <c r="H467" i="3"/>
  <c r="L466" i="3"/>
  <c r="K466" i="3"/>
  <c r="J466" i="3"/>
  <c r="I466" i="3"/>
  <c r="H466" i="3"/>
  <c r="L465" i="3"/>
  <c r="K465" i="3"/>
  <c r="J465" i="3"/>
  <c r="I465" i="3"/>
  <c r="H465" i="3"/>
  <c r="L464" i="3"/>
  <c r="K464" i="3"/>
  <c r="J464" i="3"/>
  <c r="I464" i="3"/>
  <c r="H464" i="3"/>
  <c r="L463" i="3"/>
  <c r="K463" i="3"/>
  <c r="J463" i="3"/>
  <c r="I463" i="3"/>
  <c r="H463" i="3"/>
  <c r="L462" i="3"/>
  <c r="K462" i="3"/>
  <c r="J462" i="3"/>
  <c r="I462" i="3"/>
  <c r="H462" i="3"/>
  <c r="L461" i="3"/>
  <c r="K461" i="3"/>
  <c r="J461" i="3"/>
  <c r="I461" i="3"/>
  <c r="H461" i="3"/>
  <c r="L460" i="3"/>
  <c r="K460" i="3"/>
  <c r="J460" i="3"/>
  <c r="I460" i="3"/>
  <c r="H460" i="3"/>
  <c r="L459" i="3"/>
  <c r="K459" i="3"/>
  <c r="J459" i="3"/>
  <c r="I459" i="3"/>
  <c r="H459" i="3"/>
  <c r="L458" i="3"/>
  <c r="K458" i="3"/>
  <c r="J458" i="3"/>
  <c r="I458" i="3"/>
  <c r="H458" i="3"/>
  <c r="L457" i="3"/>
  <c r="K457" i="3"/>
  <c r="J457" i="3"/>
  <c r="I457" i="3"/>
  <c r="H457" i="3"/>
  <c r="L456" i="3"/>
  <c r="K456" i="3"/>
  <c r="J456" i="3"/>
  <c r="I456" i="3"/>
  <c r="H456" i="3"/>
  <c r="L455" i="3"/>
  <c r="K455" i="3"/>
  <c r="J455" i="3"/>
  <c r="I455" i="3"/>
  <c r="H455" i="3"/>
  <c r="L454" i="3"/>
  <c r="K454" i="3"/>
  <c r="J454" i="3"/>
  <c r="I454" i="3"/>
  <c r="H454" i="3"/>
  <c r="L453" i="3"/>
  <c r="K453" i="3"/>
  <c r="J453" i="3"/>
  <c r="I453" i="3"/>
  <c r="H453" i="3"/>
  <c r="L452" i="3"/>
  <c r="K452" i="3"/>
  <c r="J452" i="3"/>
  <c r="I452" i="3"/>
  <c r="H452" i="3"/>
  <c r="L451" i="3"/>
  <c r="K451" i="3"/>
  <c r="J451" i="3"/>
  <c r="I451" i="3"/>
  <c r="H451" i="3"/>
  <c r="L450" i="3"/>
  <c r="K450" i="3"/>
  <c r="J450" i="3"/>
  <c r="I450" i="3"/>
  <c r="H450" i="3"/>
  <c r="L449" i="3"/>
  <c r="K449" i="3"/>
  <c r="J449" i="3"/>
  <c r="I449" i="3"/>
  <c r="H449" i="3"/>
  <c r="L448" i="3"/>
  <c r="K448" i="3"/>
  <c r="J448" i="3"/>
  <c r="I448" i="3"/>
  <c r="H448" i="3"/>
  <c r="L447" i="3"/>
  <c r="K447" i="3"/>
  <c r="J447" i="3"/>
  <c r="I447" i="3"/>
  <c r="H447" i="3"/>
  <c r="L446" i="3"/>
  <c r="K446" i="3"/>
  <c r="J446" i="3"/>
  <c r="I446" i="3"/>
  <c r="H446" i="3"/>
  <c r="L445" i="3"/>
  <c r="K445" i="3"/>
  <c r="J445" i="3"/>
  <c r="I445" i="3"/>
  <c r="H445" i="3"/>
  <c r="L444" i="3"/>
  <c r="K444" i="3"/>
  <c r="J444" i="3"/>
  <c r="I444" i="3"/>
  <c r="H444" i="3"/>
  <c r="L443" i="3"/>
  <c r="K443" i="3"/>
  <c r="J443" i="3"/>
  <c r="I443" i="3"/>
  <c r="H443" i="3"/>
  <c r="L442" i="3"/>
  <c r="K442" i="3"/>
  <c r="J442" i="3"/>
  <c r="I442" i="3"/>
  <c r="H442" i="3"/>
  <c r="L441" i="3"/>
  <c r="K441" i="3"/>
  <c r="J441" i="3"/>
  <c r="I441" i="3"/>
  <c r="H441" i="3"/>
  <c r="L440" i="3"/>
  <c r="K440" i="3"/>
  <c r="J440" i="3"/>
  <c r="I440" i="3"/>
  <c r="H440" i="3"/>
  <c r="L439" i="3"/>
  <c r="K439" i="3"/>
  <c r="J439" i="3"/>
  <c r="I439" i="3"/>
  <c r="H439" i="3"/>
  <c r="L438" i="3"/>
  <c r="K438" i="3"/>
  <c r="J438" i="3"/>
  <c r="I438" i="3"/>
  <c r="H438" i="3"/>
  <c r="L437" i="3"/>
  <c r="K437" i="3"/>
  <c r="J437" i="3"/>
  <c r="I437" i="3"/>
  <c r="H437" i="3"/>
  <c r="L436" i="3"/>
  <c r="K436" i="3"/>
  <c r="J436" i="3"/>
  <c r="I436" i="3"/>
  <c r="H436" i="3"/>
  <c r="L435" i="3"/>
  <c r="K435" i="3"/>
  <c r="J435" i="3"/>
  <c r="I435" i="3"/>
  <c r="H419" i="3"/>
  <c r="K418" i="3"/>
  <c r="I418" i="3"/>
  <c r="L417" i="3"/>
  <c r="J417" i="3"/>
  <c r="L416" i="3"/>
  <c r="K416" i="3"/>
  <c r="J416" i="3"/>
  <c r="I416" i="3"/>
  <c r="H416" i="3"/>
  <c r="L415" i="3"/>
  <c r="K415" i="3"/>
  <c r="J415" i="3"/>
  <c r="H415" i="3"/>
  <c r="K414" i="3"/>
  <c r="I414" i="3"/>
  <c r="L413" i="3"/>
  <c r="J413" i="3"/>
  <c r="H413" i="3"/>
  <c r="K412" i="3"/>
  <c r="I412" i="3"/>
  <c r="L411" i="3"/>
  <c r="J411" i="3"/>
  <c r="H411" i="3"/>
  <c r="K410" i="3"/>
  <c r="I410" i="3"/>
  <c r="L409" i="3"/>
  <c r="J409" i="3"/>
  <c r="H409" i="3"/>
  <c r="K408" i="3"/>
  <c r="I408" i="3"/>
  <c r="L407" i="3"/>
  <c r="J407" i="3"/>
  <c r="H407" i="3"/>
  <c r="K406" i="3"/>
  <c r="I406" i="3"/>
  <c r="L405" i="3"/>
  <c r="J405" i="3"/>
  <c r="H405" i="3"/>
  <c r="K404" i="3"/>
  <c r="I404" i="3"/>
  <c r="L403" i="3"/>
  <c r="J403" i="3"/>
  <c r="H403" i="3"/>
  <c r="K402" i="3"/>
  <c r="I402" i="3"/>
  <c r="J480" i="3"/>
  <c r="I479" i="3"/>
  <c r="I478" i="3"/>
  <c r="J476" i="3"/>
  <c r="I475" i="3"/>
  <c r="H435" i="3"/>
  <c r="L434" i="3"/>
  <c r="K434" i="3"/>
  <c r="J434" i="3"/>
  <c r="I434" i="3"/>
  <c r="H434" i="3"/>
  <c r="L433" i="3"/>
  <c r="K433" i="3"/>
  <c r="J433" i="3"/>
  <c r="I433" i="3"/>
  <c r="H433" i="3"/>
  <c r="L432" i="3"/>
  <c r="K432" i="3"/>
  <c r="J432" i="3"/>
  <c r="I432" i="3"/>
  <c r="H432" i="3"/>
  <c r="L431" i="3"/>
  <c r="K431" i="3"/>
  <c r="J431" i="3"/>
  <c r="I431" i="3"/>
  <c r="H431" i="3"/>
  <c r="L430" i="3"/>
  <c r="K430" i="3"/>
  <c r="J430" i="3"/>
  <c r="I430" i="3"/>
  <c r="H430" i="3"/>
  <c r="L429" i="3"/>
  <c r="K429" i="3"/>
  <c r="J429" i="3"/>
  <c r="I429" i="3"/>
  <c r="H429" i="3"/>
  <c r="L428" i="3"/>
  <c r="K428" i="3"/>
  <c r="J428" i="3"/>
  <c r="I428" i="3"/>
  <c r="H428" i="3"/>
  <c r="L427" i="3"/>
  <c r="K427" i="3"/>
  <c r="J427" i="3"/>
  <c r="I427" i="3"/>
  <c r="H427" i="3"/>
  <c r="L426" i="3"/>
  <c r="K426" i="3"/>
  <c r="J426" i="3"/>
  <c r="I426" i="3"/>
  <c r="H426" i="3"/>
  <c r="L425" i="3"/>
  <c r="K425" i="3"/>
  <c r="J425" i="3"/>
  <c r="I425" i="3"/>
  <c r="H425" i="3"/>
  <c r="L424" i="3"/>
  <c r="K424" i="3"/>
  <c r="J424" i="3"/>
  <c r="I424" i="3"/>
  <c r="H424" i="3"/>
  <c r="L423" i="3"/>
  <c r="K423" i="3"/>
  <c r="J423" i="3"/>
  <c r="I423" i="3"/>
  <c r="H423" i="3"/>
  <c r="L422" i="3"/>
  <c r="K422" i="3"/>
  <c r="J422" i="3"/>
  <c r="I422" i="3"/>
  <c r="H422" i="3"/>
  <c r="L421" i="3"/>
  <c r="K421" i="3"/>
  <c r="J421" i="3"/>
  <c r="I421" i="3"/>
  <c r="H421" i="3"/>
  <c r="L420" i="3"/>
  <c r="K420" i="3"/>
  <c r="J420" i="3"/>
  <c r="I420" i="3"/>
  <c r="H420" i="3"/>
  <c r="L419" i="3"/>
  <c r="K419" i="3"/>
  <c r="J419" i="3"/>
  <c r="I419" i="3"/>
  <c r="L418" i="3"/>
  <c r="J418" i="3"/>
  <c r="H418" i="3"/>
  <c r="K417" i="3"/>
  <c r="I417" i="3"/>
  <c r="H417" i="3"/>
  <c r="I415" i="3"/>
  <c r="L414" i="3"/>
  <c r="J414" i="3"/>
  <c r="H414" i="3"/>
  <c r="K413" i="3"/>
  <c r="I413" i="3"/>
  <c r="L412" i="3"/>
  <c r="J412" i="3"/>
  <c r="H412" i="3"/>
  <c r="K411" i="3"/>
  <c r="I411" i="3"/>
  <c r="L410" i="3"/>
  <c r="J410" i="3"/>
  <c r="H410" i="3"/>
  <c r="K409" i="3"/>
  <c r="I409" i="3"/>
  <c r="L408" i="3"/>
  <c r="J408" i="3"/>
  <c r="H408" i="3"/>
  <c r="K407" i="3"/>
  <c r="I407" i="3"/>
  <c r="L406" i="3"/>
  <c r="J406" i="3"/>
  <c r="H406" i="3"/>
  <c r="K405" i="3"/>
  <c r="I405" i="3"/>
  <c r="L404" i="3"/>
  <c r="J404" i="3"/>
  <c r="H404" i="3"/>
  <c r="K403" i="3"/>
  <c r="I403" i="3"/>
  <c r="L402" i="3"/>
  <c r="J402" i="3"/>
  <c r="H402" i="3"/>
  <c r="L401" i="3"/>
  <c r="K401" i="3"/>
  <c r="J401" i="3"/>
  <c r="I401" i="3"/>
  <c r="H401" i="3"/>
  <c r="L400" i="3"/>
  <c r="K400" i="3"/>
  <c r="J400" i="3"/>
  <c r="I400" i="3"/>
  <c r="H400" i="3"/>
  <c r="L399" i="3"/>
  <c r="K399" i="3"/>
  <c r="J399" i="3"/>
  <c r="I399" i="3"/>
  <c r="H399" i="3"/>
  <c r="L398" i="3"/>
  <c r="K398" i="3"/>
  <c r="J398" i="3"/>
  <c r="I398" i="3"/>
  <c r="H398" i="3"/>
  <c r="L397" i="3"/>
  <c r="K397" i="3"/>
  <c r="J397" i="3"/>
  <c r="I397" i="3"/>
  <c r="H397" i="3"/>
  <c r="L396" i="3"/>
  <c r="K396" i="3"/>
  <c r="J396" i="3"/>
  <c r="I396" i="3"/>
  <c r="H396" i="3"/>
  <c r="L395" i="3"/>
  <c r="K395" i="3"/>
  <c r="J395" i="3"/>
  <c r="I395" i="3"/>
  <c r="H395" i="3"/>
  <c r="L394" i="3"/>
  <c r="K394" i="3"/>
  <c r="J394" i="3"/>
  <c r="I394" i="3"/>
  <c r="H394" i="3"/>
  <c r="L393" i="3"/>
  <c r="K393" i="3"/>
  <c r="J393" i="3"/>
  <c r="I393" i="3"/>
  <c r="H393" i="3"/>
  <c r="L392" i="3"/>
  <c r="K392" i="3"/>
  <c r="J392" i="3"/>
  <c r="I392" i="3"/>
  <c r="H392" i="3"/>
  <c r="L391" i="3"/>
  <c r="K391" i="3"/>
  <c r="J391" i="3"/>
  <c r="I391" i="3"/>
  <c r="H391" i="3"/>
  <c r="L390" i="3"/>
  <c r="K390" i="3"/>
  <c r="J390" i="3"/>
  <c r="I390" i="3"/>
  <c r="H390" i="3"/>
  <c r="L389" i="3"/>
  <c r="K389" i="3"/>
  <c r="J389" i="3"/>
  <c r="I389" i="3"/>
  <c r="H389" i="3"/>
  <c r="L388" i="3"/>
  <c r="K388" i="3"/>
  <c r="J388" i="3"/>
  <c r="I388" i="3"/>
  <c r="H388" i="3"/>
  <c r="L387" i="3"/>
  <c r="K387" i="3"/>
  <c r="J387" i="3"/>
  <c r="I387" i="3"/>
  <c r="H387" i="3"/>
  <c r="L386" i="3"/>
  <c r="K386" i="3"/>
  <c r="J386" i="3"/>
  <c r="I386" i="3"/>
  <c r="H386" i="3"/>
  <c r="L385" i="3"/>
  <c r="K385" i="3"/>
  <c r="J385" i="3"/>
  <c r="I385" i="3"/>
  <c r="H385" i="3"/>
  <c r="L384" i="3"/>
  <c r="K384" i="3"/>
  <c r="J384" i="3"/>
  <c r="I384" i="3"/>
  <c r="H384" i="3"/>
  <c r="L383" i="3"/>
  <c r="K383" i="3"/>
  <c r="J383" i="3"/>
  <c r="I383" i="3"/>
  <c r="H383" i="3"/>
  <c r="L382" i="3"/>
  <c r="K382" i="3"/>
  <c r="J382" i="3"/>
  <c r="I382" i="3"/>
  <c r="H382" i="3"/>
  <c r="L381" i="3"/>
  <c r="K381" i="3"/>
  <c r="J381" i="3"/>
  <c r="I381" i="3"/>
  <c r="H381" i="3"/>
  <c r="L380" i="3"/>
  <c r="K380" i="3"/>
  <c r="J380" i="3"/>
  <c r="I380" i="3"/>
  <c r="H380" i="3"/>
  <c r="L379" i="3"/>
  <c r="K379" i="3"/>
  <c r="J379" i="3"/>
  <c r="I379" i="3"/>
  <c r="H379" i="3"/>
  <c r="L378" i="3"/>
  <c r="K378" i="3"/>
  <c r="J378" i="3"/>
  <c r="I378" i="3"/>
  <c r="H378" i="3"/>
  <c r="L377" i="3"/>
  <c r="K377" i="3"/>
  <c r="J377" i="3"/>
  <c r="I377" i="3"/>
  <c r="H377" i="3"/>
  <c r="L376" i="3"/>
  <c r="K376" i="3"/>
  <c r="J376" i="3"/>
  <c r="I376" i="3"/>
  <c r="H376" i="3"/>
  <c r="L375" i="3"/>
  <c r="K375" i="3"/>
  <c r="J375" i="3"/>
  <c r="I375" i="3"/>
  <c r="H375" i="3"/>
  <c r="L374" i="3"/>
  <c r="K374" i="3"/>
  <c r="J374" i="3"/>
  <c r="I374" i="3"/>
  <c r="H374" i="3"/>
  <c r="L373" i="3"/>
  <c r="K373" i="3"/>
  <c r="J373" i="3"/>
  <c r="I373" i="3"/>
  <c r="H373" i="3"/>
  <c r="L372" i="3"/>
  <c r="K372" i="3"/>
  <c r="J372" i="3"/>
  <c r="I372" i="3"/>
  <c r="H372" i="3"/>
  <c r="L371" i="3"/>
  <c r="K371" i="3"/>
  <c r="J371" i="3"/>
  <c r="I371" i="3"/>
  <c r="H371" i="3"/>
  <c r="L370" i="3"/>
  <c r="K370" i="3"/>
  <c r="J370" i="3"/>
  <c r="I370" i="3"/>
  <c r="H370" i="3"/>
  <c r="L369" i="3"/>
  <c r="K369" i="3"/>
  <c r="J369" i="3"/>
  <c r="I369" i="3"/>
  <c r="H369" i="3"/>
  <c r="I305" i="3"/>
  <c r="J304" i="3"/>
  <c r="L303" i="3"/>
  <c r="I303" i="3"/>
  <c r="L368" i="3"/>
  <c r="K368" i="3"/>
  <c r="J368" i="3"/>
  <c r="I368" i="3"/>
  <c r="H368" i="3"/>
  <c r="L367" i="3"/>
  <c r="K367" i="3"/>
  <c r="J367" i="3"/>
  <c r="I367" i="3"/>
  <c r="H367" i="3"/>
  <c r="L366" i="3"/>
  <c r="K366" i="3"/>
  <c r="J366" i="3"/>
  <c r="I366" i="3"/>
  <c r="H366" i="3"/>
  <c r="L365" i="3"/>
  <c r="K365" i="3"/>
  <c r="J365" i="3"/>
  <c r="I365" i="3"/>
  <c r="H365" i="3"/>
  <c r="L364" i="3"/>
  <c r="K364" i="3"/>
  <c r="J364" i="3"/>
  <c r="I364" i="3"/>
  <c r="H364" i="3"/>
  <c r="L363" i="3"/>
  <c r="K363" i="3"/>
  <c r="J363" i="3"/>
  <c r="I363" i="3"/>
  <c r="H363" i="3"/>
  <c r="L362" i="3"/>
  <c r="K362" i="3"/>
  <c r="J362" i="3"/>
  <c r="I362" i="3"/>
  <c r="H362" i="3"/>
  <c r="L361" i="3"/>
  <c r="K361" i="3"/>
  <c r="J361" i="3"/>
  <c r="I361" i="3"/>
  <c r="H361" i="3"/>
  <c r="L360" i="3"/>
  <c r="K360" i="3"/>
  <c r="J360" i="3"/>
  <c r="I360" i="3"/>
  <c r="H360" i="3"/>
  <c r="L359" i="3"/>
  <c r="K359" i="3"/>
  <c r="J359" i="3"/>
  <c r="I359" i="3"/>
  <c r="H359" i="3"/>
  <c r="L358" i="3"/>
  <c r="K358" i="3"/>
  <c r="J358" i="3"/>
  <c r="I358" i="3"/>
  <c r="H358" i="3"/>
  <c r="L357" i="3"/>
  <c r="K357" i="3"/>
  <c r="J357" i="3"/>
  <c r="I357" i="3"/>
  <c r="H357" i="3"/>
  <c r="L356" i="3"/>
  <c r="K356" i="3"/>
  <c r="J356" i="3"/>
  <c r="I356" i="3"/>
  <c r="H356" i="3"/>
  <c r="L355" i="3"/>
  <c r="K355" i="3"/>
  <c r="J355" i="3"/>
  <c r="I355" i="3"/>
  <c r="H355" i="3"/>
  <c r="L354" i="3"/>
  <c r="K354" i="3"/>
  <c r="J354" i="3"/>
  <c r="I354" i="3"/>
  <c r="H354" i="3"/>
  <c r="L353" i="3"/>
  <c r="K353" i="3"/>
  <c r="J353" i="3"/>
  <c r="I353" i="3"/>
  <c r="H353" i="3"/>
  <c r="L352" i="3"/>
  <c r="K352" i="3"/>
  <c r="J352" i="3"/>
  <c r="I352" i="3"/>
  <c r="H352" i="3"/>
  <c r="L351" i="3"/>
  <c r="K351" i="3"/>
  <c r="J351" i="3"/>
  <c r="I351" i="3"/>
  <c r="H351" i="3"/>
  <c r="L350" i="3"/>
  <c r="K350" i="3"/>
  <c r="J350" i="3"/>
  <c r="I350" i="3"/>
  <c r="H350" i="3"/>
  <c r="L349" i="3"/>
  <c r="K349" i="3"/>
  <c r="J349" i="3"/>
  <c r="I349" i="3"/>
  <c r="H349" i="3"/>
  <c r="L348" i="3"/>
  <c r="K348" i="3"/>
  <c r="J348" i="3"/>
  <c r="I348" i="3"/>
  <c r="H348" i="3"/>
  <c r="L347" i="3"/>
  <c r="K347" i="3"/>
  <c r="J347" i="3"/>
  <c r="I347" i="3"/>
  <c r="H347" i="3"/>
  <c r="L346" i="3"/>
  <c r="K346" i="3"/>
  <c r="J346" i="3"/>
  <c r="I346" i="3"/>
  <c r="H346" i="3"/>
  <c r="L345" i="3"/>
  <c r="K345" i="3"/>
  <c r="J345" i="3"/>
  <c r="I345" i="3"/>
  <c r="H345" i="3"/>
  <c r="L344" i="3"/>
  <c r="K344" i="3"/>
  <c r="J344" i="3"/>
  <c r="I344" i="3"/>
  <c r="H344" i="3"/>
  <c r="L343" i="3"/>
  <c r="K343" i="3"/>
  <c r="J343" i="3"/>
  <c r="I343" i="3"/>
  <c r="H343" i="3"/>
  <c r="L342" i="3"/>
  <c r="K342" i="3"/>
  <c r="J342" i="3"/>
  <c r="I342" i="3"/>
  <c r="H342" i="3"/>
  <c r="L341" i="3"/>
  <c r="K341" i="3"/>
  <c r="J341" i="3"/>
  <c r="I341" i="3"/>
  <c r="H341" i="3"/>
  <c r="L340" i="3"/>
  <c r="K340" i="3"/>
  <c r="J340" i="3"/>
  <c r="I340" i="3"/>
  <c r="H340" i="3"/>
  <c r="L339" i="3"/>
  <c r="K339" i="3"/>
  <c r="J339" i="3"/>
  <c r="I339" i="3"/>
  <c r="H339" i="3"/>
  <c r="L338" i="3"/>
  <c r="K338" i="3"/>
  <c r="J338" i="3"/>
  <c r="I338" i="3"/>
  <c r="H338" i="3"/>
  <c r="L337" i="3"/>
  <c r="K337" i="3"/>
  <c r="J337" i="3"/>
  <c r="I337" i="3"/>
  <c r="H337" i="3"/>
  <c r="L336" i="3"/>
  <c r="K336" i="3"/>
  <c r="J336" i="3"/>
  <c r="I336" i="3"/>
  <c r="H336" i="3"/>
  <c r="I309" i="3"/>
  <c r="K308" i="3"/>
  <c r="I308" i="3"/>
  <c r="L307" i="3"/>
  <c r="J307" i="3"/>
  <c r="H307" i="3"/>
  <c r="H305" i="3"/>
  <c r="K304" i="3"/>
  <c r="H304" i="3"/>
  <c r="J303" i="3"/>
  <c r="L302" i="3"/>
  <c r="H480" i="3"/>
  <c r="J479" i="3"/>
  <c r="L478" i="3"/>
  <c r="L477" i="3"/>
  <c r="I477" i="3"/>
  <c r="K476" i="3"/>
  <c r="L335" i="3"/>
  <c r="K335" i="3"/>
  <c r="J335" i="3"/>
  <c r="I335" i="3"/>
  <c r="H335" i="3"/>
  <c r="L334" i="3"/>
  <c r="K334" i="3"/>
  <c r="J334" i="3"/>
  <c r="I334" i="3"/>
  <c r="H334" i="3"/>
  <c r="L333" i="3"/>
  <c r="K333" i="3"/>
  <c r="J333" i="3"/>
  <c r="I333" i="3"/>
  <c r="H333" i="3"/>
  <c r="L332" i="3"/>
  <c r="K332" i="3"/>
  <c r="J332" i="3"/>
  <c r="I332" i="3"/>
  <c r="H332" i="3"/>
  <c r="L331" i="3"/>
  <c r="K331" i="3"/>
  <c r="J331" i="3"/>
  <c r="I331" i="3"/>
  <c r="H331" i="3"/>
  <c r="L330" i="3"/>
  <c r="K330" i="3"/>
  <c r="J330" i="3"/>
  <c r="I330" i="3"/>
  <c r="H330" i="3"/>
  <c r="L329" i="3"/>
  <c r="K329" i="3"/>
  <c r="J329" i="3"/>
  <c r="I329" i="3"/>
  <c r="H329" i="3"/>
  <c r="L328" i="3"/>
  <c r="K328" i="3"/>
  <c r="J328" i="3"/>
  <c r="I328" i="3"/>
  <c r="H328" i="3"/>
  <c r="L327" i="3"/>
  <c r="K327" i="3"/>
  <c r="J327" i="3"/>
  <c r="I327" i="3"/>
  <c r="H327" i="3"/>
  <c r="L326" i="3"/>
  <c r="K326" i="3"/>
  <c r="J326" i="3"/>
  <c r="I326" i="3"/>
  <c r="H326" i="3"/>
  <c r="L325" i="3"/>
  <c r="K325" i="3"/>
  <c r="J325" i="3"/>
  <c r="I325" i="3"/>
  <c r="H325" i="3"/>
  <c r="L324" i="3"/>
  <c r="K324" i="3"/>
  <c r="J324" i="3"/>
  <c r="I324" i="3"/>
  <c r="H324" i="3"/>
  <c r="L323" i="3"/>
  <c r="K323" i="3"/>
  <c r="J323" i="3"/>
  <c r="I323" i="3"/>
  <c r="H323" i="3"/>
  <c r="L322" i="3"/>
  <c r="K322" i="3"/>
  <c r="J322" i="3"/>
  <c r="I322" i="3"/>
  <c r="H322" i="3"/>
  <c r="L321" i="3"/>
  <c r="K321" i="3"/>
  <c r="J321" i="3"/>
  <c r="I321" i="3"/>
  <c r="H321" i="3"/>
  <c r="L320" i="3"/>
  <c r="K320" i="3"/>
  <c r="J320" i="3"/>
  <c r="I320" i="3"/>
  <c r="H320" i="3"/>
  <c r="L319" i="3"/>
  <c r="K319" i="3"/>
  <c r="J319" i="3"/>
  <c r="I319" i="3"/>
  <c r="H319" i="3"/>
  <c r="L318" i="3"/>
  <c r="K318" i="3"/>
  <c r="J318" i="3"/>
  <c r="I318" i="3"/>
  <c r="H318" i="3"/>
  <c r="L317" i="3"/>
  <c r="K317" i="3"/>
  <c r="J317" i="3"/>
  <c r="I317" i="3"/>
  <c r="H317" i="3"/>
  <c r="L316" i="3"/>
  <c r="K316" i="3"/>
  <c r="J316" i="3"/>
  <c r="I316" i="3"/>
  <c r="H316" i="3"/>
  <c r="L315" i="3"/>
  <c r="K315" i="3"/>
  <c r="J315" i="3"/>
  <c r="I315" i="3"/>
  <c r="H315" i="3"/>
  <c r="L314" i="3"/>
  <c r="K314" i="3"/>
  <c r="J314" i="3"/>
  <c r="I314" i="3"/>
  <c r="H314" i="3"/>
  <c r="L313" i="3"/>
  <c r="K313" i="3"/>
  <c r="J313" i="3"/>
  <c r="I313" i="3"/>
  <c r="H313" i="3"/>
  <c r="L312" i="3"/>
  <c r="K312" i="3"/>
  <c r="J312" i="3"/>
  <c r="I312" i="3"/>
  <c r="H312" i="3"/>
  <c r="L311" i="3"/>
  <c r="K311" i="3"/>
  <c r="J311" i="3"/>
  <c r="I311" i="3"/>
  <c r="H311" i="3"/>
  <c r="L310" i="3"/>
  <c r="K310" i="3"/>
  <c r="J310" i="3"/>
  <c r="I310" i="3"/>
  <c r="H310" i="3"/>
  <c r="L309" i="3"/>
  <c r="K309" i="3"/>
  <c r="J309" i="3"/>
  <c r="H309" i="3"/>
  <c r="L308" i="3"/>
  <c r="J308" i="3"/>
  <c r="H308" i="3"/>
  <c r="K307" i="3"/>
  <c r="I307" i="3"/>
  <c r="L306" i="3"/>
  <c r="K306" i="3"/>
  <c r="J306" i="3"/>
  <c r="I306" i="3"/>
  <c r="H306" i="3"/>
  <c r="L305" i="3"/>
  <c r="K305" i="3"/>
  <c r="J305" i="3"/>
  <c r="L304" i="3"/>
  <c r="I304" i="3"/>
  <c r="K303" i="3"/>
  <c r="H303" i="3"/>
  <c r="H475" i="3"/>
  <c r="K302" i="3"/>
  <c r="J302" i="3"/>
  <c r="I302" i="3"/>
  <c r="H302" i="3"/>
  <c r="L301" i="3"/>
  <c r="K301" i="3"/>
  <c r="J301" i="3"/>
  <c r="I301" i="3"/>
  <c r="H301" i="3"/>
  <c r="L300" i="3"/>
  <c r="K300" i="3"/>
  <c r="J300" i="3"/>
  <c r="I300" i="3"/>
  <c r="H300" i="3"/>
  <c r="L299" i="3"/>
  <c r="K299" i="3"/>
  <c r="J299" i="3"/>
  <c r="I299" i="3"/>
  <c r="H299" i="3"/>
  <c r="L298" i="3"/>
  <c r="K298" i="3"/>
  <c r="J298" i="3"/>
  <c r="I298" i="3"/>
  <c r="H298" i="3"/>
  <c r="L297" i="3"/>
  <c r="K297" i="3"/>
  <c r="J297" i="3"/>
  <c r="I297" i="3"/>
  <c r="H297" i="3"/>
  <c r="L296" i="3"/>
  <c r="K296" i="3"/>
  <c r="J296" i="3"/>
  <c r="I296" i="3"/>
  <c r="H296" i="3"/>
  <c r="L295" i="3"/>
  <c r="K295" i="3"/>
  <c r="J295" i="3"/>
  <c r="I295" i="3"/>
  <c r="H295" i="3"/>
  <c r="L294" i="3"/>
  <c r="K294" i="3"/>
  <c r="J294" i="3"/>
  <c r="I294" i="3"/>
  <c r="H294" i="3"/>
  <c r="L293" i="3"/>
  <c r="K293" i="3"/>
  <c r="J293" i="3"/>
  <c r="I293" i="3"/>
  <c r="H293" i="3"/>
  <c r="L292" i="3"/>
  <c r="K292" i="3"/>
  <c r="J292" i="3"/>
  <c r="I292" i="3"/>
  <c r="H292" i="3"/>
  <c r="L291" i="3"/>
  <c r="K291" i="3"/>
  <c r="J291" i="3"/>
  <c r="I291" i="3"/>
  <c r="H291" i="3"/>
  <c r="L290" i="3"/>
  <c r="K290" i="3"/>
  <c r="J290" i="3"/>
  <c r="I290" i="3"/>
  <c r="H290" i="3"/>
  <c r="L289" i="3"/>
  <c r="K289" i="3"/>
  <c r="J289" i="3"/>
  <c r="I289" i="3"/>
  <c r="H289" i="3"/>
  <c r="L288" i="3"/>
  <c r="K288" i="3"/>
  <c r="J288" i="3"/>
  <c r="I288" i="3"/>
  <c r="H288" i="3"/>
  <c r="L287" i="3"/>
  <c r="K287" i="3"/>
  <c r="J287" i="3"/>
  <c r="I287" i="3"/>
  <c r="H287" i="3"/>
  <c r="L286" i="3"/>
  <c r="K286" i="3"/>
  <c r="J286" i="3"/>
  <c r="I286" i="3"/>
  <c r="H286" i="3"/>
  <c r="L285" i="3"/>
  <c r="K285" i="3"/>
  <c r="J285" i="3"/>
  <c r="I285" i="3"/>
  <c r="H285" i="3"/>
  <c r="L284" i="3"/>
  <c r="K284" i="3"/>
  <c r="J284" i="3"/>
  <c r="I284" i="3"/>
  <c r="H284" i="3"/>
  <c r="L283" i="3"/>
  <c r="K283" i="3"/>
  <c r="J283" i="3"/>
  <c r="I283" i="3"/>
  <c r="H283" i="3"/>
  <c r="L282" i="3"/>
  <c r="K282" i="3"/>
  <c r="J282" i="3"/>
  <c r="I282" i="3"/>
  <c r="H282" i="3"/>
  <c r="L281" i="3"/>
  <c r="K281" i="3"/>
  <c r="J281" i="3"/>
  <c r="I281" i="3"/>
  <c r="H281" i="3"/>
  <c r="L280" i="3"/>
  <c r="K280" i="3"/>
  <c r="J280" i="3"/>
  <c r="I280" i="3"/>
  <c r="H280" i="3"/>
  <c r="L279" i="3"/>
  <c r="K279" i="3"/>
  <c r="J279" i="3"/>
  <c r="I279" i="3"/>
  <c r="H279" i="3"/>
  <c r="L278" i="3"/>
  <c r="K278" i="3"/>
  <c r="J278" i="3"/>
  <c r="I278" i="3"/>
  <c r="H278" i="3"/>
  <c r="L277" i="3"/>
  <c r="K277" i="3"/>
  <c r="J277" i="3"/>
  <c r="I277" i="3"/>
  <c r="H277" i="3"/>
  <c r="L276" i="3"/>
  <c r="K276" i="3"/>
  <c r="J276" i="3"/>
  <c r="I276" i="3"/>
  <c r="H276" i="3"/>
  <c r="L275" i="3"/>
  <c r="K275" i="3"/>
  <c r="J275" i="3"/>
  <c r="I275" i="3"/>
  <c r="H275" i="3"/>
  <c r="L274" i="3"/>
  <c r="K274" i="3"/>
  <c r="J274" i="3"/>
  <c r="I274" i="3"/>
  <c r="H274" i="3"/>
  <c r="L273" i="3"/>
  <c r="K273" i="3"/>
  <c r="J273" i="3"/>
  <c r="I273" i="3"/>
  <c r="H273" i="3"/>
  <c r="L272" i="3"/>
  <c r="K272" i="3"/>
  <c r="J272" i="3"/>
  <c r="I272" i="3"/>
  <c r="H272" i="3"/>
  <c r="L271" i="3"/>
  <c r="K271" i="3"/>
  <c r="J271" i="3"/>
  <c r="I271" i="3"/>
  <c r="H271" i="3"/>
  <c r="L270" i="3"/>
  <c r="K270" i="3"/>
  <c r="J270" i="3"/>
  <c r="I270" i="3"/>
  <c r="H270" i="3"/>
  <c r="L269" i="3"/>
  <c r="K269" i="3"/>
  <c r="J269" i="3"/>
  <c r="I269" i="3"/>
  <c r="H269" i="3"/>
  <c r="L268" i="3"/>
  <c r="K268" i="3"/>
  <c r="J268" i="3"/>
  <c r="I268" i="3"/>
  <c r="H268" i="3"/>
  <c r="L267" i="3"/>
  <c r="K267" i="3"/>
  <c r="J267" i="3"/>
  <c r="I267" i="3"/>
  <c r="H267" i="3"/>
  <c r="L266" i="3"/>
  <c r="K266" i="3"/>
  <c r="J266" i="3"/>
  <c r="I266" i="3"/>
  <c r="H266" i="3"/>
  <c r="L265" i="3"/>
  <c r="K265" i="3"/>
  <c r="J265" i="3"/>
  <c r="I265" i="3"/>
  <c r="H265" i="3"/>
  <c r="L264" i="3"/>
  <c r="K264" i="3"/>
  <c r="J264" i="3"/>
  <c r="I264" i="3"/>
  <c r="H264" i="3"/>
  <c r="L263" i="3"/>
  <c r="K263" i="3"/>
  <c r="J263" i="3"/>
  <c r="I263" i="3"/>
  <c r="H263" i="3"/>
  <c r="L262" i="3"/>
  <c r="K262" i="3"/>
  <c r="J262" i="3"/>
  <c r="I262" i="3"/>
  <c r="H262" i="3"/>
  <c r="L261" i="3"/>
  <c r="K261" i="3"/>
  <c r="J261" i="3"/>
  <c r="I261" i="3"/>
  <c r="H261" i="3"/>
  <c r="L260" i="3"/>
  <c r="K260" i="3"/>
  <c r="J260" i="3"/>
  <c r="I260" i="3"/>
  <c r="H260" i="3"/>
  <c r="L259" i="3"/>
  <c r="K259" i="3"/>
  <c r="J259" i="3"/>
  <c r="I259" i="3"/>
  <c r="H259" i="3"/>
  <c r="L258" i="3"/>
  <c r="K258" i="3"/>
  <c r="J258" i="3"/>
  <c r="I258" i="3"/>
  <c r="H258" i="3"/>
  <c r="L257" i="3"/>
  <c r="K257" i="3"/>
  <c r="J257" i="3"/>
  <c r="I257" i="3"/>
  <c r="H257" i="3"/>
  <c r="L256" i="3"/>
  <c r="K256" i="3"/>
  <c r="J256" i="3"/>
  <c r="I256" i="3"/>
  <c r="H256" i="3"/>
  <c r="L255" i="3"/>
  <c r="K255" i="3"/>
  <c r="J255" i="3"/>
  <c r="I255" i="3"/>
  <c r="H255" i="3"/>
  <c r="L254" i="3"/>
  <c r="K254" i="3"/>
  <c r="J254" i="3"/>
  <c r="I254" i="3"/>
  <c r="H254" i="3"/>
  <c r="L253" i="3"/>
  <c r="K253" i="3"/>
  <c r="J253" i="3"/>
  <c r="I253" i="3"/>
  <c r="H253" i="3"/>
  <c r="L252" i="3"/>
  <c r="K252" i="3"/>
  <c r="J252" i="3"/>
  <c r="I252" i="3"/>
  <c r="H252" i="3"/>
  <c r="L251" i="3"/>
  <c r="K251" i="3"/>
  <c r="J251" i="3"/>
  <c r="I251" i="3"/>
  <c r="H251" i="3"/>
  <c r="L250" i="3"/>
  <c r="K250" i="3"/>
  <c r="J250" i="3"/>
  <c r="I250" i="3"/>
  <c r="H250" i="3"/>
  <c r="L249" i="3"/>
  <c r="K249" i="3"/>
  <c r="J249" i="3"/>
  <c r="I249" i="3"/>
  <c r="H249" i="3"/>
  <c r="L248" i="3"/>
  <c r="K248" i="3"/>
  <c r="J248" i="3"/>
  <c r="I248" i="3"/>
  <c r="H248" i="3"/>
  <c r="L247" i="3"/>
  <c r="K247" i="3"/>
  <c r="J247" i="3"/>
  <c r="I247" i="3"/>
  <c r="H247" i="3"/>
  <c r="L246" i="3"/>
  <c r="K246" i="3"/>
  <c r="J246" i="3"/>
  <c r="I246" i="3"/>
  <c r="H246" i="3"/>
  <c r="L245" i="3"/>
  <c r="K245" i="3"/>
  <c r="J245" i="3"/>
  <c r="I245" i="3"/>
  <c r="H245" i="3"/>
  <c r="L244" i="3"/>
  <c r="K244" i="3"/>
  <c r="J244" i="3"/>
  <c r="I244" i="3"/>
  <c r="H244" i="3"/>
  <c r="L243" i="3"/>
  <c r="K243" i="3"/>
  <c r="J243" i="3"/>
  <c r="I243" i="3"/>
  <c r="H243" i="3"/>
  <c r="L242" i="3"/>
  <c r="K242" i="3"/>
  <c r="J242" i="3"/>
  <c r="I242" i="3"/>
  <c r="H242" i="3"/>
  <c r="L241" i="3"/>
  <c r="K241" i="3"/>
  <c r="J241" i="3"/>
  <c r="I241" i="3"/>
  <c r="H241" i="3"/>
  <c r="L240" i="3"/>
  <c r="K240" i="3"/>
  <c r="J240" i="3"/>
  <c r="I240" i="3"/>
  <c r="H240" i="3"/>
  <c r="L239" i="3"/>
  <c r="K239" i="3"/>
  <c r="J239" i="3"/>
  <c r="I239" i="3"/>
  <c r="H239" i="3"/>
  <c r="L238" i="3"/>
  <c r="K238" i="3"/>
  <c r="J238" i="3"/>
  <c r="I238" i="3"/>
  <c r="H238" i="3"/>
  <c r="L237" i="3"/>
  <c r="K237" i="3"/>
  <c r="J237" i="3"/>
  <c r="I237" i="3"/>
  <c r="H237" i="3"/>
  <c r="L236" i="3"/>
  <c r="K236" i="3"/>
  <c r="J236" i="3"/>
  <c r="I236" i="3"/>
  <c r="H236" i="3"/>
  <c r="L235" i="3"/>
  <c r="K235" i="3"/>
  <c r="J235" i="3"/>
  <c r="I235" i="3"/>
  <c r="H235" i="3"/>
  <c r="L234" i="3"/>
  <c r="K234" i="3"/>
  <c r="J234" i="3"/>
  <c r="I234" i="3"/>
  <c r="H234" i="3"/>
  <c r="L233" i="3"/>
  <c r="K233" i="3"/>
  <c r="J233" i="3"/>
  <c r="I233" i="3"/>
  <c r="H233" i="3"/>
  <c r="L232" i="3"/>
  <c r="K232" i="3"/>
  <c r="J232" i="3"/>
  <c r="I232" i="3"/>
  <c r="H232" i="3"/>
  <c r="L231" i="3"/>
  <c r="K231" i="3"/>
  <c r="J231" i="3"/>
  <c r="I231" i="3"/>
  <c r="H231" i="3"/>
  <c r="L230" i="3"/>
  <c r="J230" i="3"/>
  <c r="I230" i="3"/>
  <c r="H230" i="3"/>
  <c r="L229" i="3"/>
  <c r="K229" i="3"/>
  <c r="J229" i="3"/>
  <c r="I229" i="3"/>
  <c r="H229" i="3"/>
  <c r="L228" i="3"/>
  <c r="K228" i="3"/>
  <c r="J228" i="3"/>
  <c r="I228" i="3"/>
  <c r="H228" i="3"/>
  <c r="L227" i="3"/>
  <c r="J227" i="3"/>
  <c r="I227" i="3"/>
  <c r="L226" i="3"/>
  <c r="J226" i="3"/>
  <c r="I226" i="3"/>
  <c r="K225" i="3"/>
  <c r="H225" i="3"/>
  <c r="K224" i="3"/>
  <c r="I224" i="3"/>
  <c r="L223" i="3"/>
  <c r="I223" i="3"/>
  <c r="L222" i="3"/>
  <c r="J222" i="3"/>
  <c r="H222" i="3"/>
  <c r="K221" i="3"/>
  <c r="I221" i="3"/>
  <c r="L220" i="3"/>
  <c r="J220" i="3"/>
  <c r="H220" i="3"/>
  <c r="K219" i="3"/>
  <c r="I219" i="3"/>
  <c r="L218" i="3"/>
  <c r="J218" i="3"/>
  <c r="H218" i="3"/>
  <c r="K217" i="3"/>
  <c r="I217" i="3"/>
  <c r="L216" i="3"/>
  <c r="J216" i="3"/>
  <c r="H216" i="3"/>
  <c r="K215" i="3"/>
  <c r="I215" i="3"/>
  <c r="L214" i="3"/>
  <c r="J214" i="3"/>
  <c r="H214" i="3"/>
  <c r="K213" i="3"/>
  <c r="I213" i="3"/>
  <c r="L212" i="3"/>
  <c r="J212" i="3"/>
  <c r="H212" i="3"/>
  <c r="K211" i="3"/>
  <c r="I211" i="3"/>
  <c r="L210" i="3"/>
  <c r="J210" i="3"/>
  <c r="H210" i="3"/>
  <c r="K209" i="3"/>
  <c r="I209" i="3"/>
  <c r="L208" i="3"/>
  <c r="J208" i="3"/>
  <c r="H208" i="3"/>
  <c r="K207" i="3"/>
  <c r="I207" i="3"/>
  <c r="L206" i="3"/>
  <c r="J206" i="3"/>
  <c r="H206" i="3"/>
  <c r="K205" i="3"/>
  <c r="H205" i="3"/>
  <c r="L204" i="3"/>
  <c r="J204" i="3"/>
  <c r="H204" i="3"/>
  <c r="L203" i="3"/>
  <c r="K181" i="3"/>
  <c r="H181" i="3"/>
  <c r="J180" i="3"/>
  <c r="K179" i="3"/>
  <c r="H179" i="3"/>
  <c r="I178" i="3"/>
  <c r="K177" i="3"/>
  <c r="L176" i="3"/>
  <c r="H176" i="3"/>
  <c r="J175" i="3"/>
  <c r="L174" i="3"/>
  <c r="H174" i="3"/>
  <c r="J173" i="3"/>
  <c r="L172" i="3"/>
  <c r="I172" i="3"/>
  <c r="K171" i="3"/>
  <c r="H171" i="3"/>
  <c r="J141" i="3"/>
  <c r="K140" i="3"/>
  <c r="H140" i="3"/>
  <c r="H139" i="3"/>
  <c r="J138" i="3"/>
  <c r="L137" i="3"/>
  <c r="K115" i="3"/>
  <c r="K114" i="3"/>
  <c r="L113" i="3"/>
  <c r="I113" i="3"/>
  <c r="I112" i="3"/>
  <c r="K111" i="3"/>
  <c r="K110" i="3"/>
  <c r="L109" i="3"/>
  <c r="H109" i="3"/>
  <c r="H108" i="3"/>
  <c r="H107" i="3"/>
  <c r="K106" i="3"/>
  <c r="H106" i="3"/>
  <c r="H105" i="3"/>
  <c r="K230" i="3"/>
  <c r="K227" i="3"/>
  <c r="H227" i="3"/>
  <c r="K226" i="3"/>
  <c r="H226" i="3"/>
  <c r="L225" i="3"/>
  <c r="J225" i="3"/>
  <c r="I225" i="3"/>
  <c r="L224" i="3"/>
  <c r="J224" i="3"/>
  <c r="H224" i="3"/>
  <c r="K223" i="3"/>
  <c r="J223" i="3"/>
  <c r="H223" i="3"/>
  <c r="K222" i="3"/>
  <c r="I222" i="3"/>
  <c r="L221" i="3"/>
  <c r="J221" i="3"/>
  <c r="H221" i="3"/>
  <c r="K220" i="3"/>
  <c r="I220" i="3"/>
  <c r="L219" i="3"/>
  <c r="J219" i="3"/>
  <c r="H219" i="3"/>
  <c r="K218" i="3"/>
  <c r="I218" i="3"/>
  <c r="L217" i="3"/>
  <c r="J217" i="3"/>
  <c r="H217" i="3"/>
  <c r="K216" i="3"/>
  <c r="I216" i="3"/>
  <c r="L215" i="3"/>
  <c r="J215" i="3"/>
  <c r="H215" i="3"/>
  <c r="K214" i="3"/>
  <c r="I214" i="3"/>
  <c r="L213" i="3"/>
  <c r="J213" i="3"/>
  <c r="H213" i="3"/>
  <c r="K212" i="3"/>
  <c r="I212" i="3"/>
  <c r="L211" i="3"/>
  <c r="J211" i="3"/>
  <c r="H211" i="3"/>
  <c r="K210" i="3"/>
  <c r="I210" i="3"/>
  <c r="L209" i="3"/>
  <c r="J209" i="3"/>
  <c r="H209" i="3"/>
  <c r="K208" i="3"/>
  <c r="I208" i="3"/>
  <c r="L207" i="3"/>
  <c r="J207" i="3"/>
  <c r="H207" i="3"/>
  <c r="K206" i="3"/>
  <c r="I206" i="3"/>
  <c r="L205" i="3"/>
  <c r="J205" i="3"/>
  <c r="I205" i="3"/>
  <c r="K204" i="3"/>
  <c r="I204" i="3"/>
  <c r="K203" i="3"/>
  <c r="I181" i="3"/>
  <c r="K180" i="3"/>
  <c r="H180" i="3"/>
  <c r="J179" i="3"/>
  <c r="L178" i="3"/>
  <c r="J178" i="3"/>
  <c r="L177" i="3"/>
  <c r="I177" i="3"/>
  <c r="K176" i="3"/>
  <c r="I176" i="3"/>
  <c r="K175" i="3"/>
  <c r="H175" i="3"/>
  <c r="J174" i="3"/>
  <c r="L173" i="3"/>
  <c r="I173" i="3"/>
  <c r="K172" i="3"/>
  <c r="H172" i="3"/>
  <c r="J171" i="3"/>
  <c r="L170" i="3"/>
  <c r="J170" i="3"/>
  <c r="H141" i="3"/>
  <c r="J140" i="3"/>
  <c r="J139" i="3"/>
  <c r="K138" i="3"/>
  <c r="K112" i="3"/>
  <c r="I111" i="3"/>
  <c r="L108" i="3"/>
  <c r="I107" i="3"/>
  <c r="J106" i="3"/>
  <c r="J105" i="3"/>
  <c r="K104" i="3"/>
  <c r="I480" i="3"/>
  <c r="J478" i="3"/>
  <c r="J477" i="3"/>
  <c r="H476" i="3"/>
  <c r="K475" i="3"/>
  <c r="J203" i="3"/>
  <c r="I203" i="3"/>
  <c r="H203" i="3"/>
  <c r="L202" i="3"/>
  <c r="K202" i="3"/>
  <c r="J202" i="3"/>
  <c r="I202" i="3"/>
  <c r="H202" i="3"/>
  <c r="L201" i="3"/>
  <c r="K201" i="3"/>
  <c r="J201" i="3"/>
  <c r="I201" i="3"/>
  <c r="H201" i="3"/>
  <c r="L200" i="3"/>
  <c r="K200" i="3"/>
  <c r="J200" i="3"/>
  <c r="I200" i="3"/>
  <c r="H200" i="3"/>
  <c r="L199" i="3"/>
  <c r="K199" i="3"/>
  <c r="J199" i="3"/>
  <c r="I199" i="3"/>
  <c r="H199" i="3"/>
  <c r="L198" i="3"/>
  <c r="K198" i="3"/>
  <c r="J198" i="3"/>
  <c r="I198" i="3"/>
  <c r="H198" i="3"/>
  <c r="L197" i="3"/>
  <c r="K197" i="3"/>
  <c r="J197" i="3"/>
  <c r="I197" i="3"/>
  <c r="H197" i="3"/>
  <c r="L196" i="3"/>
  <c r="K196" i="3"/>
  <c r="J196" i="3"/>
  <c r="I196" i="3"/>
  <c r="H196" i="3"/>
  <c r="L195" i="3"/>
  <c r="K195" i="3"/>
  <c r="J195" i="3"/>
  <c r="I195" i="3"/>
  <c r="H195" i="3"/>
  <c r="L194" i="3"/>
  <c r="K194" i="3"/>
  <c r="J194" i="3"/>
  <c r="I194" i="3"/>
  <c r="H194" i="3"/>
  <c r="L193" i="3"/>
  <c r="K193" i="3"/>
  <c r="J193" i="3"/>
  <c r="I193" i="3"/>
  <c r="H193" i="3"/>
  <c r="L192" i="3"/>
  <c r="K192" i="3"/>
  <c r="J192" i="3"/>
  <c r="I192" i="3"/>
  <c r="H192" i="3"/>
  <c r="L191" i="3"/>
  <c r="K191" i="3"/>
  <c r="J191" i="3"/>
  <c r="I191" i="3"/>
  <c r="H191" i="3"/>
  <c r="L190" i="3"/>
  <c r="K190" i="3"/>
  <c r="J190" i="3"/>
  <c r="I190" i="3"/>
  <c r="H190" i="3"/>
  <c r="L189" i="3"/>
  <c r="K189" i="3"/>
  <c r="J189" i="3"/>
  <c r="I189" i="3"/>
  <c r="H189" i="3"/>
  <c r="L188" i="3"/>
  <c r="K188" i="3"/>
  <c r="J188" i="3"/>
  <c r="I188" i="3"/>
  <c r="H188" i="3"/>
  <c r="L187" i="3"/>
  <c r="K187" i="3"/>
  <c r="J187" i="3"/>
  <c r="I187" i="3"/>
  <c r="H187" i="3"/>
  <c r="L186" i="3"/>
  <c r="K186" i="3"/>
  <c r="J186" i="3"/>
  <c r="I186" i="3"/>
  <c r="H186" i="3"/>
  <c r="L185" i="3"/>
  <c r="K185" i="3"/>
  <c r="J185" i="3"/>
  <c r="I185" i="3"/>
  <c r="H185" i="3"/>
  <c r="L184" i="3"/>
  <c r="K184" i="3"/>
  <c r="J184" i="3"/>
  <c r="I184" i="3"/>
  <c r="H184" i="3"/>
  <c r="L183" i="3"/>
  <c r="K183" i="3"/>
  <c r="J183" i="3"/>
  <c r="I183" i="3"/>
  <c r="H183" i="3"/>
  <c r="L182" i="3"/>
  <c r="K182" i="3"/>
  <c r="J182" i="3"/>
  <c r="I182" i="3"/>
  <c r="H182" i="3"/>
  <c r="L181" i="3"/>
  <c r="J181" i="3"/>
  <c r="L180" i="3"/>
  <c r="I180" i="3"/>
  <c r="L179" i="3"/>
  <c r="I179" i="3"/>
  <c r="K178" i="3"/>
  <c r="H178" i="3"/>
  <c r="J177" i="3"/>
  <c r="H177" i="3"/>
  <c r="J176" i="3"/>
  <c r="L175" i="3"/>
  <c r="I175" i="3"/>
  <c r="K174" i="3"/>
  <c r="I174" i="3"/>
  <c r="K173" i="3"/>
  <c r="H173" i="3"/>
  <c r="J172" i="3"/>
  <c r="L171" i="3"/>
  <c r="I171" i="3"/>
  <c r="K170" i="3"/>
  <c r="L140" i="3"/>
  <c r="L139" i="3"/>
  <c r="I139" i="3"/>
  <c r="I138" i="3"/>
  <c r="J137" i="3"/>
  <c r="H116" i="3"/>
  <c r="I115" i="3"/>
  <c r="I114" i="3"/>
  <c r="J113" i="3"/>
  <c r="J112" i="3"/>
  <c r="J111" i="3"/>
  <c r="J110" i="3"/>
  <c r="I109" i="3"/>
  <c r="I108" i="3"/>
  <c r="J107" i="3"/>
  <c r="I106" i="3"/>
  <c r="K105" i="3"/>
  <c r="J104" i="3"/>
  <c r="I170" i="3"/>
  <c r="H170" i="3"/>
  <c r="L169" i="3"/>
  <c r="K169" i="3"/>
  <c r="J169" i="3"/>
  <c r="I169" i="3"/>
  <c r="H169" i="3"/>
  <c r="L168" i="3"/>
  <c r="K168" i="3"/>
  <c r="J168" i="3"/>
  <c r="I168" i="3"/>
  <c r="H168" i="3"/>
  <c r="L167" i="3"/>
  <c r="K167" i="3"/>
  <c r="J167" i="3"/>
  <c r="I167" i="3"/>
  <c r="H167" i="3"/>
  <c r="L166" i="3"/>
  <c r="K166" i="3"/>
  <c r="J166" i="3"/>
  <c r="I166" i="3"/>
  <c r="H166" i="3"/>
  <c r="L165" i="3"/>
  <c r="K165" i="3"/>
  <c r="J165" i="3"/>
  <c r="I165" i="3"/>
  <c r="H165" i="3"/>
  <c r="L164" i="3"/>
  <c r="K164" i="3"/>
  <c r="J164" i="3"/>
  <c r="I164" i="3"/>
  <c r="H164" i="3"/>
  <c r="L163" i="3"/>
  <c r="K163" i="3"/>
  <c r="J163" i="3"/>
  <c r="I163" i="3"/>
  <c r="H163" i="3"/>
  <c r="L162" i="3"/>
  <c r="K162" i="3"/>
  <c r="J162" i="3"/>
  <c r="I162" i="3"/>
  <c r="H162" i="3"/>
  <c r="L161" i="3"/>
  <c r="K161" i="3"/>
  <c r="J161" i="3"/>
  <c r="I161" i="3"/>
  <c r="H161" i="3"/>
  <c r="L160" i="3"/>
  <c r="K160" i="3"/>
  <c r="J160" i="3"/>
  <c r="I160" i="3"/>
  <c r="H160" i="3"/>
  <c r="L159" i="3"/>
  <c r="K159" i="3"/>
  <c r="J159" i="3"/>
  <c r="I159" i="3"/>
  <c r="H159" i="3"/>
  <c r="L158" i="3"/>
  <c r="K158" i="3"/>
  <c r="J158" i="3"/>
  <c r="I158" i="3"/>
  <c r="H158" i="3"/>
  <c r="L157" i="3"/>
  <c r="K157" i="3"/>
  <c r="J157" i="3"/>
  <c r="I157" i="3"/>
  <c r="H157" i="3"/>
  <c r="L156" i="3"/>
  <c r="K156" i="3"/>
  <c r="J156" i="3"/>
  <c r="I156" i="3"/>
  <c r="H156" i="3"/>
  <c r="L155" i="3"/>
  <c r="K155" i="3"/>
  <c r="J155" i="3"/>
  <c r="I155" i="3"/>
  <c r="H155" i="3"/>
  <c r="L154" i="3"/>
  <c r="K154" i="3"/>
  <c r="J154" i="3"/>
  <c r="I154" i="3"/>
  <c r="H154" i="3"/>
  <c r="L153" i="3"/>
  <c r="K153" i="3"/>
  <c r="J153" i="3"/>
  <c r="I153" i="3"/>
  <c r="H153" i="3"/>
  <c r="L152" i="3"/>
  <c r="K152" i="3"/>
  <c r="J152" i="3"/>
  <c r="I152" i="3"/>
  <c r="H152" i="3"/>
  <c r="L151" i="3"/>
  <c r="K151" i="3"/>
  <c r="J151" i="3"/>
  <c r="I151" i="3"/>
  <c r="H151" i="3"/>
  <c r="L150" i="3"/>
  <c r="K150" i="3"/>
  <c r="J150" i="3"/>
  <c r="I150" i="3"/>
  <c r="H150" i="3"/>
  <c r="L149" i="3"/>
  <c r="K149" i="3"/>
  <c r="J149" i="3"/>
  <c r="I149" i="3"/>
  <c r="H149" i="3"/>
  <c r="L148" i="3"/>
  <c r="K148" i="3"/>
  <c r="J148" i="3"/>
  <c r="I148" i="3"/>
  <c r="H148" i="3"/>
  <c r="L147" i="3"/>
  <c r="K147" i="3"/>
  <c r="J147" i="3"/>
  <c r="I147" i="3"/>
  <c r="H147" i="3"/>
  <c r="L146" i="3"/>
  <c r="K146" i="3"/>
  <c r="J146" i="3"/>
  <c r="I146" i="3"/>
  <c r="H146" i="3"/>
  <c r="L145" i="3"/>
  <c r="K145" i="3"/>
  <c r="J145" i="3"/>
  <c r="I145" i="3"/>
  <c r="H145" i="3"/>
  <c r="L144" i="3"/>
  <c r="K144" i="3"/>
  <c r="J144" i="3"/>
  <c r="I144" i="3"/>
  <c r="H144" i="3"/>
  <c r="L143" i="3"/>
  <c r="K143" i="3"/>
  <c r="J143" i="3"/>
  <c r="I143" i="3"/>
  <c r="H143" i="3"/>
  <c r="L142" i="3"/>
  <c r="K142" i="3"/>
  <c r="J142" i="3"/>
  <c r="I142" i="3"/>
  <c r="H142" i="3"/>
  <c r="L141" i="3"/>
  <c r="K141" i="3"/>
  <c r="I141" i="3"/>
  <c r="I140" i="3"/>
  <c r="K139" i="3"/>
  <c r="L138" i="3"/>
  <c r="H138" i="3"/>
  <c r="K137" i="3"/>
  <c r="L115" i="3"/>
  <c r="L114" i="3"/>
  <c r="H114" i="3"/>
  <c r="L112" i="3"/>
  <c r="L111" i="3"/>
  <c r="L110" i="3"/>
  <c r="H110" i="3"/>
  <c r="J109" i="3"/>
  <c r="J108" i="3"/>
  <c r="K107" i="3"/>
  <c r="I105" i="3"/>
  <c r="I104" i="3"/>
  <c r="I137" i="3"/>
  <c r="H137" i="3"/>
  <c r="L136" i="3"/>
  <c r="K136" i="3"/>
  <c r="J136" i="3"/>
  <c r="I136" i="3"/>
  <c r="H136" i="3"/>
  <c r="L135" i="3"/>
  <c r="K135" i="3"/>
  <c r="J135" i="3"/>
  <c r="I135" i="3"/>
  <c r="H135" i="3"/>
  <c r="L134" i="3"/>
  <c r="K134" i="3"/>
  <c r="J134" i="3"/>
  <c r="I134" i="3"/>
  <c r="H134" i="3"/>
  <c r="L133" i="3"/>
  <c r="K133" i="3"/>
  <c r="J133" i="3"/>
  <c r="I133" i="3"/>
  <c r="H133" i="3"/>
  <c r="L132" i="3"/>
  <c r="K132" i="3"/>
  <c r="J132" i="3"/>
  <c r="I132" i="3"/>
  <c r="H132" i="3"/>
  <c r="L131" i="3"/>
  <c r="K131" i="3"/>
  <c r="J131" i="3"/>
  <c r="I131" i="3"/>
  <c r="H131" i="3"/>
  <c r="L130" i="3"/>
  <c r="K130" i="3"/>
  <c r="J130" i="3"/>
  <c r="I130" i="3"/>
  <c r="H130" i="3"/>
  <c r="L129" i="3"/>
  <c r="K129" i="3"/>
  <c r="J129" i="3"/>
  <c r="I129" i="3"/>
  <c r="H129" i="3"/>
  <c r="L128" i="3"/>
  <c r="K128" i="3"/>
  <c r="J128" i="3"/>
  <c r="I128" i="3"/>
  <c r="H128" i="3"/>
  <c r="L127" i="3"/>
  <c r="K127" i="3"/>
  <c r="J127" i="3"/>
  <c r="I127" i="3"/>
  <c r="H127" i="3"/>
  <c r="L126" i="3"/>
  <c r="K126" i="3"/>
  <c r="J126" i="3"/>
  <c r="I126" i="3"/>
  <c r="H126" i="3"/>
  <c r="L125" i="3"/>
  <c r="K125" i="3"/>
  <c r="J125" i="3"/>
  <c r="I125" i="3"/>
  <c r="H125" i="3"/>
  <c r="L124" i="3"/>
  <c r="K124" i="3"/>
  <c r="J124" i="3"/>
  <c r="I124" i="3"/>
  <c r="H124" i="3"/>
  <c r="L123" i="3"/>
  <c r="K123" i="3"/>
  <c r="J123" i="3"/>
  <c r="I123" i="3"/>
  <c r="H123" i="3"/>
  <c r="L122" i="3"/>
  <c r="K122" i="3"/>
  <c r="J122" i="3"/>
  <c r="I122" i="3"/>
  <c r="H122" i="3"/>
  <c r="L121" i="3"/>
  <c r="K121" i="3"/>
  <c r="J121" i="3"/>
  <c r="I121" i="3"/>
  <c r="H121" i="3"/>
  <c r="L120" i="3"/>
  <c r="K120" i="3"/>
  <c r="J120" i="3"/>
  <c r="I120" i="3"/>
  <c r="H120" i="3"/>
  <c r="L119" i="3"/>
  <c r="K119" i="3"/>
  <c r="J119" i="3"/>
  <c r="I119" i="3"/>
  <c r="H119" i="3"/>
  <c r="L118" i="3"/>
  <c r="K118" i="3"/>
  <c r="J118" i="3"/>
  <c r="I118" i="3"/>
  <c r="H118" i="3"/>
  <c r="L117" i="3"/>
  <c r="K117" i="3"/>
  <c r="J117" i="3"/>
  <c r="I117" i="3"/>
  <c r="H117" i="3"/>
  <c r="L116" i="3"/>
  <c r="K116" i="3"/>
  <c r="J116" i="3"/>
  <c r="I116" i="3"/>
  <c r="J115" i="3"/>
  <c r="H115" i="3"/>
  <c r="J114" i="3"/>
  <c r="K113" i="3"/>
  <c r="H113" i="3"/>
  <c r="H112" i="3"/>
  <c r="H111" i="3"/>
  <c r="I110" i="3"/>
  <c r="K109" i="3"/>
  <c r="K108" i="3"/>
  <c r="L107" i="3"/>
  <c r="L106" i="3"/>
  <c r="L105" i="3"/>
  <c r="L104" i="3"/>
  <c r="H104" i="3"/>
  <c r="L103" i="3"/>
  <c r="K103" i="3"/>
  <c r="J103" i="3"/>
  <c r="I103" i="3"/>
  <c r="H103" i="3"/>
  <c r="L102" i="3"/>
  <c r="K102" i="3"/>
  <c r="J102" i="3"/>
  <c r="I102" i="3"/>
  <c r="H102" i="3"/>
  <c r="L101" i="3"/>
  <c r="K101" i="3"/>
  <c r="J101" i="3"/>
  <c r="I101" i="3"/>
  <c r="H101" i="3"/>
  <c r="L100" i="3"/>
  <c r="K100" i="3"/>
  <c r="J100" i="3"/>
  <c r="I100" i="3"/>
  <c r="H100" i="3"/>
  <c r="L99" i="3"/>
  <c r="K99" i="3"/>
  <c r="J99" i="3"/>
  <c r="I99" i="3"/>
  <c r="H99" i="3"/>
  <c r="L98" i="3"/>
  <c r="K98" i="3"/>
  <c r="J98" i="3"/>
  <c r="I98" i="3"/>
  <c r="H98" i="3"/>
  <c r="L97" i="3"/>
  <c r="K97" i="3"/>
  <c r="J97" i="3"/>
  <c r="I97" i="3"/>
  <c r="H97" i="3"/>
  <c r="L96" i="3"/>
  <c r="K96" i="3"/>
  <c r="J96" i="3"/>
  <c r="I96" i="3"/>
  <c r="H96" i="3"/>
  <c r="L95" i="3"/>
  <c r="K95" i="3"/>
  <c r="J95" i="3"/>
  <c r="I95" i="3"/>
  <c r="H95" i="3"/>
  <c r="L94" i="3"/>
  <c r="K94" i="3"/>
  <c r="J94" i="3"/>
  <c r="I94" i="3"/>
  <c r="H94" i="3"/>
  <c r="L93" i="3"/>
  <c r="K93" i="3"/>
  <c r="J93" i="3"/>
  <c r="I93" i="3"/>
  <c r="H93" i="3"/>
  <c r="L92" i="3"/>
  <c r="K92" i="3"/>
  <c r="J92" i="3"/>
  <c r="I92" i="3"/>
  <c r="H92" i="3"/>
  <c r="L91" i="3"/>
  <c r="K91" i="3"/>
  <c r="J91" i="3"/>
  <c r="I91" i="3"/>
  <c r="H91" i="3"/>
  <c r="L90" i="3"/>
  <c r="K90" i="3"/>
  <c r="J90" i="3"/>
  <c r="I90" i="3"/>
  <c r="H90" i="3"/>
  <c r="L89" i="3"/>
  <c r="K89" i="3"/>
  <c r="J89" i="3"/>
  <c r="I89" i="3"/>
  <c r="H89" i="3"/>
  <c r="L88" i="3"/>
  <c r="K88" i="3"/>
  <c r="J88" i="3"/>
  <c r="I88" i="3"/>
  <c r="H88" i="3"/>
  <c r="L87" i="3"/>
  <c r="K87" i="3"/>
  <c r="J87" i="3"/>
  <c r="I87" i="3"/>
  <c r="H87" i="3"/>
  <c r="L86" i="3"/>
  <c r="K86" i="3"/>
  <c r="J86" i="3"/>
  <c r="I86" i="3"/>
  <c r="H86" i="3"/>
  <c r="L85" i="3"/>
  <c r="K85" i="3"/>
  <c r="J85" i="3"/>
  <c r="I85" i="3"/>
  <c r="H85" i="3"/>
  <c r="L84" i="3"/>
  <c r="K84" i="3"/>
  <c r="J84" i="3"/>
  <c r="I84" i="3"/>
  <c r="H84" i="3"/>
  <c r="L83" i="3"/>
  <c r="K83" i="3"/>
  <c r="J83" i="3"/>
  <c r="I83" i="3"/>
  <c r="H83" i="3"/>
  <c r="L82" i="3"/>
  <c r="K82" i="3"/>
  <c r="J82" i="3"/>
  <c r="I82" i="3"/>
  <c r="H82" i="3"/>
  <c r="L81" i="3"/>
  <c r="K81" i="3"/>
  <c r="J81" i="3"/>
  <c r="I81" i="3"/>
  <c r="H81" i="3"/>
  <c r="L80" i="3"/>
  <c r="K80" i="3"/>
  <c r="J80" i="3"/>
  <c r="I80" i="3"/>
  <c r="H80" i="3"/>
  <c r="L79" i="3"/>
  <c r="K79" i="3"/>
  <c r="J79" i="3"/>
  <c r="I79" i="3"/>
  <c r="H79" i="3"/>
  <c r="L78" i="3"/>
  <c r="K78" i="3"/>
  <c r="J78" i="3"/>
  <c r="I78" i="3"/>
  <c r="H78" i="3"/>
  <c r="L77" i="3"/>
  <c r="K77" i="3"/>
  <c r="J77" i="3"/>
  <c r="I77" i="3"/>
  <c r="H77" i="3"/>
  <c r="L76" i="3"/>
  <c r="K76" i="3"/>
  <c r="J76" i="3"/>
  <c r="I76" i="3"/>
  <c r="H76" i="3"/>
  <c r="L75" i="3"/>
  <c r="K75" i="3"/>
  <c r="J75" i="3"/>
  <c r="I75" i="3"/>
  <c r="H75" i="3"/>
  <c r="L74" i="3"/>
  <c r="K74" i="3"/>
  <c r="J74" i="3"/>
  <c r="I74" i="3"/>
  <c r="H74" i="3"/>
  <c r="L73" i="3"/>
  <c r="K73" i="3"/>
  <c r="J73" i="3"/>
  <c r="I73" i="3"/>
  <c r="H73" i="3"/>
  <c r="L72" i="3"/>
  <c r="K72" i="3"/>
  <c r="J72" i="3"/>
  <c r="I72" i="3"/>
  <c r="H72" i="3"/>
  <c r="L71" i="3"/>
  <c r="K71" i="3"/>
  <c r="J71" i="3"/>
  <c r="I71" i="3"/>
  <c r="H71" i="3"/>
  <c r="L70" i="3"/>
  <c r="K70" i="3"/>
  <c r="J70" i="3"/>
  <c r="I70" i="3"/>
  <c r="H70" i="3"/>
  <c r="L69" i="3"/>
  <c r="J69" i="3"/>
  <c r="I69" i="3"/>
  <c r="H69" i="3"/>
  <c r="L68" i="3"/>
  <c r="K68" i="3"/>
  <c r="J68" i="3"/>
  <c r="I68" i="3"/>
  <c r="H68" i="3"/>
  <c r="L67" i="3"/>
  <c r="K67" i="3"/>
  <c r="J67" i="3"/>
  <c r="I67" i="3"/>
  <c r="H67" i="3"/>
  <c r="K66" i="3"/>
  <c r="J66" i="3"/>
  <c r="H66" i="3"/>
  <c r="K65" i="3"/>
  <c r="J65" i="3"/>
  <c r="L64" i="3"/>
  <c r="J64" i="3"/>
  <c r="H64" i="3"/>
  <c r="K63" i="3"/>
  <c r="I63" i="3"/>
  <c r="L62" i="3"/>
  <c r="J62" i="3"/>
  <c r="H62" i="3"/>
  <c r="K61" i="3"/>
  <c r="I61" i="3"/>
  <c r="L60" i="3"/>
  <c r="J60" i="3"/>
  <c r="H60" i="3"/>
  <c r="K59" i="3"/>
  <c r="I59" i="3"/>
  <c r="L58" i="3"/>
  <c r="J58" i="3"/>
  <c r="H58" i="3"/>
  <c r="K57" i="3"/>
  <c r="I57" i="3"/>
  <c r="L56" i="3"/>
  <c r="J56" i="3"/>
  <c r="H56" i="3"/>
  <c r="K55" i="3"/>
  <c r="I55" i="3"/>
  <c r="H55" i="3"/>
  <c r="K54" i="3"/>
  <c r="I54" i="3"/>
  <c r="L53" i="3"/>
  <c r="J53" i="3"/>
  <c r="H53" i="3"/>
  <c r="K52" i="3"/>
  <c r="I52" i="3"/>
  <c r="H52" i="3"/>
  <c r="K51" i="3"/>
  <c r="I51" i="3"/>
  <c r="H51" i="3"/>
  <c r="K50" i="3"/>
  <c r="I50" i="3"/>
  <c r="L49" i="3"/>
  <c r="J49" i="3"/>
  <c r="I49" i="3"/>
  <c r="L48" i="3"/>
  <c r="J48" i="3"/>
  <c r="H48" i="3"/>
  <c r="K47" i="3"/>
  <c r="I47" i="3"/>
  <c r="L46" i="3"/>
  <c r="J46" i="3"/>
  <c r="H46" i="3"/>
  <c r="K45" i="3"/>
  <c r="I45" i="3"/>
  <c r="L44" i="3"/>
  <c r="J44" i="3"/>
  <c r="H44" i="3"/>
  <c r="K43" i="3"/>
  <c r="I43" i="3"/>
  <c r="L42" i="3"/>
  <c r="J42" i="3"/>
  <c r="H42" i="3"/>
  <c r="K41" i="3"/>
  <c r="H41" i="3"/>
  <c r="L40" i="3"/>
  <c r="J40" i="3"/>
  <c r="H40" i="3"/>
  <c r="K39" i="3"/>
  <c r="I39" i="3"/>
  <c r="L38" i="3"/>
  <c r="J38" i="3"/>
  <c r="H38" i="3"/>
  <c r="H31" i="3"/>
  <c r="K30" i="3"/>
  <c r="L29" i="3"/>
  <c r="I29" i="3"/>
  <c r="L28" i="3"/>
  <c r="I28" i="3"/>
  <c r="K27" i="3"/>
  <c r="I27" i="3"/>
  <c r="L26" i="3"/>
  <c r="I26" i="3"/>
  <c r="K25" i="3"/>
  <c r="I25" i="3"/>
  <c r="K24" i="3"/>
  <c r="H24" i="3"/>
  <c r="K23" i="3"/>
  <c r="L22" i="3"/>
  <c r="J22" i="3"/>
  <c r="L21" i="3"/>
  <c r="I21" i="3"/>
  <c r="K20" i="3"/>
  <c r="H20" i="3"/>
  <c r="J19" i="3"/>
  <c r="H19" i="3"/>
  <c r="L18" i="3"/>
  <c r="H18" i="3"/>
  <c r="K17" i="3"/>
  <c r="I17" i="3"/>
  <c r="L16" i="3"/>
  <c r="I16" i="3"/>
  <c r="L15" i="3"/>
  <c r="I15" i="3"/>
  <c r="K14" i="3"/>
  <c r="I14" i="3"/>
  <c r="K13" i="3"/>
  <c r="L12" i="3"/>
  <c r="J12" i="3"/>
  <c r="L11" i="3"/>
  <c r="J11" i="3"/>
  <c r="K10" i="3"/>
  <c r="I10" i="3"/>
  <c r="K9" i="3"/>
  <c r="L8" i="3"/>
  <c r="I8" i="3"/>
  <c r="K7" i="3"/>
  <c r="H7" i="3"/>
  <c r="J6" i="3"/>
  <c r="K480" i="3"/>
  <c r="K479" i="3"/>
  <c r="K478" i="3"/>
  <c r="K477" i="3"/>
  <c r="I476" i="3"/>
  <c r="K69" i="3"/>
  <c r="L66" i="3"/>
  <c r="I66" i="3"/>
  <c r="L65" i="3"/>
  <c r="I65" i="3"/>
  <c r="H65" i="3"/>
  <c r="K64" i="3"/>
  <c r="I64" i="3"/>
  <c r="L63" i="3"/>
  <c r="J63" i="3"/>
  <c r="H63" i="3"/>
  <c r="K62" i="3"/>
  <c r="I62" i="3"/>
  <c r="L61" i="3"/>
  <c r="J61" i="3"/>
  <c r="H61" i="3"/>
  <c r="K60" i="3"/>
  <c r="I60" i="3"/>
  <c r="L59" i="3"/>
  <c r="J59" i="3"/>
  <c r="H59" i="3"/>
  <c r="K58" i="3"/>
  <c r="I58" i="3"/>
  <c r="L57" i="3"/>
  <c r="J57" i="3"/>
  <c r="H57" i="3"/>
  <c r="K56" i="3"/>
  <c r="I56" i="3"/>
  <c r="L55" i="3"/>
  <c r="J55" i="3"/>
  <c r="L54" i="3"/>
  <c r="J54" i="3"/>
  <c r="H54" i="3"/>
  <c r="K53" i="3"/>
  <c r="I53" i="3"/>
  <c r="L52" i="3"/>
  <c r="J52" i="3"/>
  <c r="L51" i="3"/>
  <c r="J51" i="3"/>
  <c r="L50" i="3"/>
  <c r="J50" i="3"/>
  <c r="H50" i="3"/>
  <c r="K49" i="3"/>
  <c r="H49" i="3"/>
  <c r="K48" i="3"/>
  <c r="I48" i="3"/>
  <c r="L47" i="3"/>
  <c r="J47" i="3"/>
  <c r="H47" i="3"/>
  <c r="K46" i="3"/>
  <c r="I46" i="3"/>
  <c r="L45" i="3"/>
  <c r="J45" i="3"/>
  <c r="H45" i="3"/>
  <c r="K44" i="3"/>
  <c r="I44" i="3"/>
  <c r="L43" i="3"/>
  <c r="J43" i="3"/>
  <c r="H43" i="3"/>
  <c r="K42" i="3"/>
  <c r="I42" i="3"/>
  <c r="L41" i="3"/>
  <c r="J41" i="3"/>
  <c r="I41" i="3"/>
  <c r="K40" i="3"/>
  <c r="I40" i="3"/>
  <c r="L39" i="3"/>
  <c r="J39" i="3"/>
  <c r="H39" i="3"/>
  <c r="K38" i="3"/>
  <c r="I38" i="3"/>
  <c r="I31" i="3"/>
  <c r="I30" i="3"/>
  <c r="K29" i="3"/>
  <c r="K28" i="3"/>
  <c r="L27" i="3"/>
  <c r="K26" i="3"/>
  <c r="L25" i="3"/>
  <c r="H25" i="3"/>
  <c r="J24" i="3"/>
  <c r="L23" i="3"/>
  <c r="H23" i="3"/>
  <c r="H22" i="3"/>
  <c r="J21" i="3"/>
  <c r="L20" i="3"/>
  <c r="I20" i="3"/>
  <c r="J16" i="3"/>
  <c r="K15" i="3"/>
  <c r="L14" i="3"/>
  <c r="L13" i="3"/>
  <c r="I13" i="3"/>
  <c r="K12" i="3"/>
  <c r="H12" i="3"/>
  <c r="H11" i="3"/>
  <c r="J10" i="3"/>
  <c r="L9" i="3"/>
  <c r="I9" i="3"/>
  <c r="K8" i="3"/>
  <c r="H8" i="3"/>
  <c r="J7" i="3"/>
  <c r="L6" i="3"/>
  <c r="I6" i="3"/>
  <c r="L37" i="3"/>
  <c r="K37" i="3"/>
  <c r="J37" i="3"/>
  <c r="I37" i="3"/>
  <c r="H37" i="3"/>
  <c r="L36" i="3"/>
  <c r="K36" i="3"/>
  <c r="J36" i="3"/>
  <c r="I36" i="3"/>
  <c r="H36" i="3"/>
  <c r="L35" i="3"/>
  <c r="K35" i="3"/>
  <c r="J35" i="3"/>
  <c r="I35" i="3"/>
  <c r="H35" i="3"/>
  <c r="L34" i="3"/>
  <c r="K34" i="3"/>
  <c r="J34" i="3"/>
  <c r="I34" i="3"/>
  <c r="H34" i="3"/>
  <c r="L33" i="3"/>
  <c r="K33" i="3"/>
  <c r="J33" i="3"/>
  <c r="I33" i="3"/>
  <c r="H33" i="3"/>
  <c r="L32" i="3"/>
  <c r="K32" i="3"/>
  <c r="J32" i="3"/>
  <c r="I32" i="3"/>
  <c r="H32" i="3"/>
  <c r="L31" i="3"/>
  <c r="K31" i="3"/>
  <c r="J31" i="3"/>
  <c r="L30" i="3"/>
  <c r="J30" i="3"/>
  <c r="H30" i="3"/>
  <c r="J29" i="3"/>
  <c r="H29" i="3"/>
  <c r="J28" i="3"/>
  <c r="H28" i="3"/>
  <c r="J27" i="3"/>
  <c r="H27" i="3"/>
  <c r="J26" i="3"/>
  <c r="H26" i="3"/>
  <c r="J25" i="3"/>
  <c r="L24" i="3"/>
  <c r="I24" i="3"/>
  <c r="J23" i="3"/>
  <c r="I23" i="3"/>
  <c r="K22" i="3"/>
  <c r="I22" i="3"/>
  <c r="K21" i="3"/>
  <c r="H21" i="3"/>
  <c r="J20" i="3"/>
  <c r="L19" i="3"/>
  <c r="K19" i="3"/>
  <c r="I19" i="3"/>
  <c r="K18" i="3"/>
  <c r="J18" i="3"/>
  <c r="I18" i="3"/>
  <c r="L17" i="3"/>
  <c r="J17" i="3"/>
  <c r="H17" i="3"/>
  <c r="K16" i="3"/>
  <c r="H16" i="3"/>
  <c r="J15" i="3"/>
  <c r="H15" i="3"/>
  <c r="J14" i="3"/>
  <c r="H14" i="3"/>
  <c r="J13" i="3"/>
  <c r="H13" i="3"/>
  <c r="I12" i="3"/>
  <c r="K11" i="3"/>
  <c r="I11" i="3"/>
  <c r="L10" i="3"/>
  <c r="H10" i="3"/>
  <c r="J9" i="3"/>
  <c r="H9" i="3"/>
  <c r="J8" i="3"/>
  <c r="L7" i="3"/>
  <c r="I7" i="3"/>
  <c r="K6" i="3"/>
  <c r="H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Georg Lasar | albertexcel.com</author>
  </authors>
  <commentList>
    <comment ref="B4" authorId="0" shapeId="0" xr:uid="{C0689073-750D-4544-A2BC-D1CAD24A7DD2}">
      <text>
        <r>
          <rPr>
            <sz val="9"/>
            <color indexed="81"/>
            <rFont val="Segoe UI"/>
            <family val="2"/>
          </rPr>
          <t>Gaußsche Osterformel (Fassung 1816), Schritt für Schritt nach Wikipedia:
https://de.wikipedia.org/wiki/Gaußsche_Osterformel
In neueren Excel-Versionen ginge das auch kürzer mit der LET-Funktion. Diese Formel funktioniert auch in älteren Versionen ab Excel 2016. Mit KI-Unterstützung nachgebaut und mit dem U.S. Naval Observatory gegengeprüft.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<sst xmlns="http://schemas.openxmlformats.org/spreadsheetml/2006/main" count="114" uniqueCount="91">
  <si>
    <t>Feiertage automatisch berechnen</t>
  </si>
  <si>
    <t>Jahr</t>
  </si>
  <si>
    <t>Feiertag</t>
  </si>
  <si>
    <t>Typ</t>
  </si>
  <si>
    <t>Abstand</t>
  </si>
  <si>
    <t>Datum</t>
  </si>
  <si>
    <t>Neujahr</t>
  </si>
  <si>
    <t>fest</t>
  </si>
  <si>
    <t>Frauentag (regional)</t>
  </si>
  <si>
    <t>Karfreitag</t>
  </si>
  <si>
    <t>beweglich</t>
  </si>
  <si>
    <t>Ostersonntag</t>
  </si>
  <si>
    <t>Anker</t>
  </si>
  <si>
    <t>Ostermontag</t>
  </si>
  <si>
    <t>Tag der Arbeit</t>
  </si>
  <si>
    <t>Christi Himmelfahrt</t>
  </si>
  <si>
    <t>Pfingstsonntag</t>
  </si>
  <si>
    <t>Pfingstmontag</t>
  </si>
  <si>
    <t>Fronleichnam (regional)</t>
  </si>
  <si>
    <t>Tag der Deutschen Einheit</t>
  </si>
  <si>
    <t>Buß- und Bettag (Sachsen)</t>
  </si>
  <si>
    <t>Regel</t>
  </si>
  <si>
    <t>Heiligabend</t>
  </si>
  <si>
    <t>1. Weihnachtstag</t>
  </si>
  <si>
    <t>2. Weihnachtstag</t>
  </si>
  <si>
    <t>Silvester</t>
  </si>
  <si>
    <t>Welche Osterformel rechnet richtig?</t>
  </si>
  <si>
    <t>Formel</t>
  </si>
  <si>
    <t>Erstes falsches Jahr</t>
  </si>
  <si>
    <t>Formel 1</t>
  </si>
  <si>
    <t>Formel 2</t>
  </si>
  <si>
    <t>Formel 3</t>
  </si>
  <si>
    <t>Formel 4</t>
  </si>
  <si>
    <t>Formel 5</t>
  </si>
  <si>
    <t>Alle Jahre von 2025 bis 2500</t>
  </si>
  <si>
    <t>Rot heißt: Die Formel liegt in diesem Jahr daneben</t>
  </si>
  <si>
    <t>Abw. 1</t>
  </si>
  <si>
    <t>Abw. 2</t>
  </si>
  <si>
    <t>Abw. 3</t>
  </si>
  <si>
    <t>Abw. 4</t>
  </si>
  <si>
    <t>Abw. 5</t>
  </si>
  <si>
    <t>Links:</t>
  </si>
  <si>
    <t>Heilige Drei Könige (regional)</t>
  </si>
  <si>
    <t>Mariä Himmelfahrt (regional)</t>
  </si>
  <si>
    <t>Weltkindertag (regional)</t>
  </si>
  <si>
    <t>Reformationstag (regional)</t>
  </si>
  <si>
    <t>Allerheiligen (regional)</t>
  </si>
  <si>
    <t>kein Feiertag</t>
  </si>
  <si>
    <t>So steht sie in der Zelle (Jahr = deine Zelle mit dem Jahr)</t>
  </si>
  <si>
    <t>Ostern richtig (Gauß)</t>
  </si>
  <si>
    <t>Fünf Formeln aus dem Netz gegen die Gaußsche Osterformel, 2025 bis 9999</t>
  </si>
  <si>
    <t>Verglichen mit dem richtigen Ostersonntag nach der Gaußschen Osterformel (Blatt „Alle Jahre“, Spalte „Ostern richtig (Gauß)“). Jedes Jahr von 2025 bis 9999, dem letzten Jahr, das Excel kennt: Formel 4 liegt nie daneben. Gegenprobe mit dem Rechenweg des U.S. Naval Observatory, jedes Jahr von 1900 bis 9999: Formel 4 hat immer dasselbe Datum.</t>
  </si>
  <si>
    <t>Falsches Datum (bis 9999)</t>
  </si>
  <si>
    <t>Feste Tage mit DATUM, bewegliche mit Logik</t>
  </si>
  <si>
    <t>&lt;-- Jahr ändern</t>
  </si>
  <si>
    <t>=DM((4&amp;-Jahr)/7-TAG(8)/7+REST(44*REST(Jahr;19)-10-4*DM(68%*DM(Jahr%-3,5;)-KÜRZEN(Jahr%/4););4,13796);)*7+TAG(1)</t>
  </si>
  <si>
    <t>=DM((TAG(MINUTE(Jahr/38)/2+55)&amp;".4."&amp;Jahr)/7;)*7-6</t>
  </si>
  <si>
    <t>=7*RUNDEN((4&amp;-Jahr)/7+REST(19*REST(Jahr;19)-7;30)*0,14;)-6</t>
  </si>
  <si>
    <t>=7*DM(((5&amp;-Jahr)-TAG(9))/7-REST(REST(Jahr;19)&amp;5;4,225);)+TAG(1)</t>
  </si>
  <si>
    <t>=RUNDEN((TAG(MINUTE(Jahr/38)/2+55)&amp;".4."&amp;Jahr)/7;)*7-6</t>
  </si>
  <si>
    <t>Begleitdatei zum YouTube Video</t>
  </si>
  <si>
    <t>INHALT</t>
  </si>
  <si>
    <t>albertexcel.com</t>
  </si>
  <si>
    <t>Wenn Du lieber direkt starten willst …</t>
  </si>
  <si>
    <t>Direkt startklar mit einer fertigen Vorlage - keine Anpassungen nötig.</t>
  </si>
  <si>
    <t>Viele Anwender nutzen inzwischen die einsatzbereite Vorlage (inkl. Feiertage &amp; Ferien) für ihre Planung.</t>
  </si>
  <si>
    <t>✅ Die Vorlage ist sofort einsatzbereit und funktioniert ohne Makros oder Add-Ins ab Excel Version 2016.</t>
  </si>
  <si>
    <t>Du benötigst noch mehr Excel Support?</t>
  </si>
  <si>
    <t>Hier sind 3 Wege, wie ich Dir helfen kann:</t>
  </si>
  <si>
    <t>1. Excel richtig lernen: Das Excel-im Griff Trainingsprogramm:</t>
  </si>
  <si>
    <t>🎓 Hier geht's zum Kurs ← Klick!</t>
  </si>
  <si>
    <t>2. Hilfe anfordern:</t>
  </si>
  <si>
    <t>Excel-Notfall? Ich bin nur einen Klick entfernt! Ob Formelfehler, Analysen oder inhaltlicher Input – ich helfe Dir gerne persönlich weiter.</t>
  </si>
  <si>
    <t>🚑 Hier unverbindlich Hilfe anfragen ← Klick!</t>
  </si>
  <si>
    <t>3. Folge mir auf YouTube:</t>
  </si>
  <si>
    <t>Willst du keinen Tipp mehr verpassen? Auf meinem YouTube-Kanal teile ich Tipps und Tricks rund um Excel, die Dir Deinen Arbeitsalltag erleichtern.</t>
  </si>
  <si>
    <t>🎥 Hier geht es zu meinem YouTube Kanal ← Klick!</t>
  </si>
  <si>
    <t>Viele Excel-Nutzer haben mit dem Kurs schon messbare Fortschritte erzielt.</t>
  </si>
  <si>
    <t>Das Excel-im-Griff Trainingsprogramm</t>
  </si>
  <si>
    <t>Mache an das Thema Excel ein für alle Mal einen Haken ✅</t>
  </si>
  <si>
    <t>Feiertage</t>
  </si>
  <si>
    <t>Formelvergleich</t>
  </si>
  <si>
    <t>Alle Jahre</t>
  </si>
  <si>
    <t>◀ Alle berechneten Feiertage aus dem Tutorial</t>
  </si>
  <si>
    <t>◀ Vergleich von Ostersonntags-Formeln</t>
  </si>
  <si>
    <t>◀ Jahresvergleich der Osterformeln</t>
  </si>
  <si>
    <t>Ein Kalendertool - für immer. (funktioniert ab Excel Version 2016)</t>
  </si>
  <si>
    <t>Feiertage in Excel berechnen</t>
  </si>
  <si>
    <t>(bis 9999 n. Chr.)</t>
  </si>
  <si>
    <t>Herzlich willkommen und vielen Dank für Dein Interesse an dieser Begleitdatei. In dieser Datei kannst Du die Inhalte des Tutorials nachvollziehen.</t>
  </si>
  <si>
    <r>
      <rPr>
        <b/>
        <sz val="14"/>
        <color rgb="FFFFD75B"/>
        <rFont val="Nunito"/>
      </rPr>
      <t>Georg Lasar | albertexcel.com</t>
    </r>
    <r>
      <rPr>
        <sz val="12"/>
        <color rgb="FFFFD75B"/>
        <rFont val="Nunito"/>
      </rPr>
      <t xml:space="preserve">
</t>
    </r>
    <r>
      <rPr>
        <sz val="10"/>
        <color rgb="FFFFD75B"/>
        <rFont val="Nunito"/>
      </rPr>
      <t>Microsoft zertifizierter Excel Experte &amp; Dipl. Kaufmann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</si>
</sst>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\+0;\-0;0"/>
    <numFmt numFmtId="165" formatCode="dd\.mm\.yyyy"/>
    <numFmt numFmtId="166" formatCode="0;;&quot;keins&quot;"/>
    <numFmt numFmtId="167" formatCode="dd/mm/yyyy\ \(ddd\)"/>
    <numFmt numFmtId="168" formatCode="_-* #,##0_-;\-* #,##0_-;_-* &quot;-&quot;??_-;_-@_-"/>
    <numFmt numFmtId="169" formatCode="@*."/>
  </numFmts>
  <fonts count="49" x14ac:knownFonts="1">
    <font>
      <sz val="11"/>
      <color theme="1"/>
      <name val="Calibri"/>
      <family val="2"/>
      <scheme val="minor"/>
    </font>
    <font>
      <b/>
      <sz val="16"/>
      <color rgb="FFFFFFFF"/>
      <name val="Nunito"/>
    </font>
    <font>
      <sz val="10"/>
      <color rgb="FFFFD75B"/>
      <name val="Nunito"/>
    </font>
    <font>
      <b/>
      <sz val="12"/>
      <color rgb="FF000000"/>
      <name val="Nunito"/>
    </font>
    <font>
      <sz val="12"/>
      <color rgb="FF000000"/>
      <name val="Nunito"/>
    </font>
    <font>
      <i/>
      <sz val="11"/>
      <color rgb="FF404040"/>
      <name val="Nunito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Nunito"/>
    </font>
    <font>
      <sz val="11"/>
      <color rgb="FF000000"/>
      <name val="Calibri"/>
      <family val="2"/>
      <scheme val="minor"/>
    </font>
    <font>
      <sz val="12"/>
      <color rgb="FF808080"/>
      <name val="Nunito"/>
    </font>
    <font>
      <sz val="11"/>
      <color rgb="FF808080"/>
      <name val="Calibri"/>
      <family val="2"/>
      <scheme val="minor"/>
    </font>
    <font>
      <sz val="10"/>
      <color rgb="FF595959"/>
      <name val="Calibri"/>
      <family val="2"/>
      <scheme val="minor"/>
    </font>
    <font>
      <sz val="10"/>
      <color rgb="FF000000"/>
      <name val="Nunito"/>
    </font>
    <font>
      <b/>
      <sz val="10"/>
      <color rgb="FF000000"/>
      <name val="Nunito"/>
    </font>
    <font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12"/>
      <color theme="1"/>
      <name val="Nunito"/>
    </font>
    <font>
      <b/>
      <sz val="10"/>
      <color rgb="FFFFD75B"/>
      <name val="Nunito"/>
    </font>
    <font>
      <i/>
      <u/>
      <sz val="12"/>
      <color theme="3" tint="0.79998168889431442"/>
      <name val="Nunito"/>
    </font>
    <font>
      <sz val="11"/>
      <color theme="0"/>
      <name val="Calibri"/>
      <family val="2"/>
      <scheme val="minor"/>
    </font>
    <font>
      <sz val="14"/>
      <color theme="1"/>
      <name val="Nunito"/>
    </font>
    <font>
      <b/>
      <sz val="24"/>
      <color rgb="FF305B48"/>
      <name val="Nunito"/>
    </font>
    <font>
      <sz val="14"/>
      <color rgb="FF305B48"/>
      <name val="Nunito"/>
    </font>
    <font>
      <sz val="11"/>
      <color theme="1"/>
      <name val="Nunito"/>
    </font>
    <font>
      <b/>
      <sz val="16"/>
      <color rgb="FFFFD75B"/>
      <name val="Nunito"/>
    </font>
    <font>
      <sz val="12"/>
      <color rgb="FFFFD75B"/>
      <name val="Nunito"/>
    </font>
    <font>
      <b/>
      <sz val="14"/>
      <color rgb="FFFFD75B"/>
      <name val="Nunito"/>
    </font>
    <font>
      <sz val="12"/>
      <color theme="1"/>
      <name val="Nunito"/>
    </font>
    <font>
      <b/>
      <sz val="14"/>
      <color theme="1"/>
      <name val="Nunito"/>
    </font>
    <font>
      <sz val="16"/>
      <color theme="1"/>
      <name val="Calibri"/>
      <family val="2"/>
      <scheme val="minor"/>
    </font>
    <font>
      <sz val="12"/>
      <color theme="1" tint="0.499984740745262"/>
      <name val="Nunito"/>
    </font>
    <font>
      <sz val="11"/>
      <color theme="1" tint="0.34998626667073579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4"/>
      <color theme="1" tint="0.499984740745262"/>
      <name val="Nunito"/>
    </font>
    <font>
      <b/>
      <u/>
      <sz val="16"/>
      <color theme="7"/>
      <name val="Calibri"/>
      <family val="2"/>
      <scheme val="minor"/>
    </font>
    <font>
      <b/>
      <u/>
      <sz val="14"/>
      <color theme="1"/>
      <name val="Nunito"/>
    </font>
    <font>
      <b/>
      <sz val="13.5"/>
      <color theme="1"/>
      <name val="Nunito"/>
    </font>
    <font>
      <b/>
      <sz val="20"/>
      <color theme="1"/>
      <name val="Nunito"/>
    </font>
    <font>
      <b/>
      <sz val="14"/>
      <color theme="1"/>
      <name val="Abadi"/>
      <family val="2"/>
    </font>
    <font>
      <b/>
      <sz val="16"/>
      <color theme="1"/>
      <name val="Nunito"/>
    </font>
    <font>
      <b/>
      <sz val="14"/>
      <color theme="7"/>
      <name val="Nunito"/>
    </font>
    <font>
      <i/>
      <sz val="11"/>
      <color theme="1" tint="0.499984740745262"/>
      <name val="Nunito"/>
    </font>
    <font>
      <b/>
      <sz val="22"/>
      <color rgb="FF305B48"/>
      <name val="Nunito"/>
    </font>
    <font>
      <b/>
      <sz val="12"/>
      <color rgb="FF00863D"/>
      <name val="Nunito"/>
    </font>
    <font>
      <b/>
      <sz val="14"/>
      <color rgb="FFFF0000"/>
      <name val="Nunito"/>
    </font>
    <font>
      <i/>
      <sz val="14"/>
      <color theme="1" tint="0.499984740745262"/>
      <name val="Nunito"/>
    </font>
    <font>
      <b/>
      <u/>
      <sz val="18"/>
      <color theme="8"/>
      <name val="Nunito"/>
    </font>
  </fonts>
  <fills count="12">
    <fill>
      <patternFill patternType="none"/>
    </fill>
    <fill>
      <patternFill patternType="gray125"/>
    </fill>
    <fill>
      <patternFill patternType="solid">
        <fgColor rgb="FF1A3D2B"/>
      </patternFill>
    </fill>
    <fill>
      <patternFill patternType="solid">
        <fgColor rgb="FFF2F2F2"/>
      </patternFill>
    </fill>
    <fill>
      <patternFill patternType="solid">
        <fgColor rgb="FFE2EFDA"/>
      </patternFill>
    </fill>
    <fill>
      <patternFill patternType="solid">
        <fgColor rgb="FFFFFFFF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305B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7F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8">
    <xf numFmtId="0" fontId="0" fillId="0" borderId="0"/>
    <xf numFmtId="0" fontId="6" fillId="0" borderId="0"/>
    <xf numFmtId="0" fontId="7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30" fillId="0" borderId="0"/>
    <xf numFmtId="0" fontId="3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166" fontId="4" fillId="0" borderId="1" xfId="0" applyNumberFormat="1" applyFont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166" fontId="3" fillId="4" borderId="1" xfId="0" applyNumberFormat="1" applyFont="1" applyFill="1" applyBorder="1" applyAlignment="1">
      <alignment vertical="center"/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2" borderId="0" xfId="0" applyFont="1" applyFill="1" applyAlignment="1">
      <alignment vertical="center"/>
    </xf>
    <xf numFmtId="166" fontId="13" fillId="0" borderId="1" xfId="0" applyNumberFormat="1" applyFont="1" applyBorder="1" applyAlignment="1">
      <alignment horizontal="left" vertical="center" wrapText="1"/>
    </xf>
    <xf numFmtId="166" fontId="14" fillId="4" borderId="1" xfId="0" applyNumberFormat="1" applyFont="1" applyFill="1" applyBorder="1" applyAlignment="1">
      <alignment horizontal="left" vertical="center" wrapText="1"/>
    </xf>
    <xf numFmtId="168" fontId="4" fillId="0" borderId="1" xfId="3" applyNumberFormat="1" applyFont="1" applyBorder="1" applyAlignment="1">
      <alignment vertical="center"/>
    </xf>
    <xf numFmtId="168" fontId="3" fillId="4" borderId="1" xfId="3" applyNumberFormat="1" applyFont="1" applyFill="1" applyBorder="1" applyAlignment="1">
      <alignment vertical="center"/>
    </xf>
    <xf numFmtId="0" fontId="12" fillId="5" borderId="2" xfId="0" applyFont="1" applyFill="1" applyBorder="1" applyAlignment="1">
      <alignment horizontal="left"/>
    </xf>
    <xf numFmtId="0" fontId="12" fillId="6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1" fontId="3" fillId="8" borderId="1" xfId="0" applyNumberFormat="1" applyFont="1" applyFill="1" applyBorder="1" applyAlignment="1">
      <alignment vertical="center"/>
    </xf>
    <xf numFmtId="0" fontId="18" fillId="2" borderId="2" xfId="0" applyFont="1" applyFill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20" fillId="2" borderId="0" xfId="2" applyFont="1" applyFill="1" applyAlignment="1">
      <alignment vertical="center"/>
    </xf>
    <xf numFmtId="0" fontId="17" fillId="7" borderId="4" xfId="0" applyFont="1" applyFill="1" applyBorder="1" applyAlignment="1">
      <alignment horizontal="left" vertical="center" wrapText="1"/>
    </xf>
    <xf numFmtId="164" fontId="9" fillId="5" borderId="4" xfId="0" applyNumberFormat="1" applyFont="1" applyFill="1" applyBorder="1" applyAlignment="1">
      <alignment horizontal="left"/>
    </xf>
    <xf numFmtId="164" fontId="11" fillId="6" borderId="4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 vertical="center" wrapText="1"/>
    </xf>
    <xf numFmtId="167" fontId="4" fillId="5" borderId="3" xfId="0" applyNumberFormat="1" applyFont="1" applyFill="1" applyBorder="1" applyAlignment="1">
      <alignment vertical="center"/>
    </xf>
    <xf numFmtId="167" fontId="10" fillId="6" borderId="3" xfId="0" applyNumberFormat="1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164" fontId="4" fillId="5" borderId="3" xfId="0" applyNumberFormat="1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5" borderId="3" xfId="0" applyFont="1" applyFill="1" applyBorder="1" applyAlignment="1">
      <alignment vertical="center"/>
    </xf>
    <xf numFmtId="0" fontId="10" fillId="6" borderId="3" xfId="0" applyFont="1" applyFill="1" applyBorder="1" applyAlignment="1">
      <alignment vertical="center"/>
    </xf>
    <xf numFmtId="164" fontId="10" fillId="6" borderId="3" xfId="0" applyNumberFormat="1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1" fillId="0" borderId="0" xfId="1" applyFont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4" fillId="0" borderId="0" xfId="1" applyFont="1"/>
    <xf numFmtId="0" fontId="25" fillId="9" borderId="5" xfId="1" applyFont="1" applyFill="1" applyBorder="1" applyAlignment="1">
      <alignment horizontal="left" vertical="center" indent="1"/>
    </xf>
    <xf numFmtId="0" fontId="26" fillId="9" borderId="5" xfId="1" applyFont="1" applyFill="1" applyBorder="1" applyAlignment="1">
      <alignment wrapText="1"/>
    </xf>
    <xf numFmtId="0" fontId="28" fillId="0" borderId="0" xfId="1" applyFont="1" applyAlignment="1">
      <alignment vertical="top" wrapText="1"/>
    </xf>
    <xf numFmtId="0" fontId="28" fillId="0" borderId="0" xfId="4" applyFont="1" applyAlignment="1">
      <alignment wrapText="1"/>
    </xf>
    <xf numFmtId="0" fontId="29" fillId="7" borderId="5" xfId="4" applyFont="1" applyFill="1" applyBorder="1" applyAlignment="1">
      <alignment vertical="center" wrapText="1"/>
    </xf>
    <xf numFmtId="0" fontId="21" fillId="7" borderId="5" xfId="1" applyFont="1" applyFill="1" applyBorder="1"/>
    <xf numFmtId="169" fontId="21" fillId="0" borderId="0" xfId="4" applyNumberFormat="1" applyFont="1" applyAlignment="1">
      <alignment horizontal="left" vertical="center" indent="2"/>
    </xf>
    <xf numFmtId="0" fontId="31" fillId="0" borderId="0" xfId="5" applyFont="1" applyAlignment="1">
      <alignment vertical="center"/>
    </xf>
    <xf numFmtId="0" fontId="32" fillId="10" borderId="0" xfId="4" applyFont="1" applyFill="1"/>
    <xf numFmtId="0" fontId="34" fillId="0" borderId="0" xfId="6" applyFont="1" applyAlignment="1">
      <alignment horizontal="right"/>
    </xf>
    <xf numFmtId="0" fontId="27" fillId="9" borderId="5" xfId="4" applyFont="1" applyFill="1" applyBorder="1" applyAlignment="1">
      <alignment vertical="center"/>
    </xf>
    <xf numFmtId="0" fontId="27" fillId="9" borderId="5" xfId="1" applyFont="1" applyFill="1" applyBorder="1"/>
    <xf numFmtId="0" fontId="27" fillId="0" borderId="0" xfId="4" applyFont="1" applyAlignment="1">
      <alignment wrapText="1"/>
    </xf>
    <xf numFmtId="0" fontId="27" fillId="0" borderId="0" xfId="1" applyFont="1"/>
    <xf numFmtId="0" fontId="35" fillId="0" borderId="0" xfId="4" applyFont="1"/>
    <xf numFmtId="0" fontId="35" fillId="0" borderId="0" xfId="4" applyFont="1" applyAlignment="1">
      <alignment vertical="top" wrapText="1"/>
    </xf>
    <xf numFmtId="0" fontId="31" fillId="0" borderId="0" xfId="4" applyFont="1"/>
    <xf numFmtId="0" fontId="36" fillId="0" borderId="0" xfId="6" applyFont="1" applyAlignment="1" applyProtection="1">
      <alignment vertical="center"/>
    </xf>
    <xf numFmtId="0" fontId="17" fillId="0" borderId="0" xfId="4" applyFont="1" applyAlignment="1">
      <alignment vertical="center" wrapText="1"/>
    </xf>
    <xf numFmtId="0" fontId="37" fillId="0" borderId="0" xfId="4" applyFont="1" applyAlignment="1">
      <alignment vertical="center" wrapText="1"/>
    </xf>
    <xf numFmtId="0" fontId="17" fillId="0" borderId="0" xfId="4" applyFont="1" applyAlignment="1">
      <alignment horizontal="left" vertical="center" wrapText="1"/>
    </xf>
    <xf numFmtId="0" fontId="28" fillId="0" borderId="0" xfId="4" applyFont="1" applyAlignment="1">
      <alignment horizontal="left" vertical="center" wrapText="1" indent="2"/>
    </xf>
    <xf numFmtId="0" fontId="28" fillId="0" borderId="0" xfId="4" applyFont="1" applyAlignment="1">
      <alignment horizontal="left" wrapText="1" indent="2"/>
    </xf>
    <xf numFmtId="0" fontId="28" fillId="0" borderId="0" xfId="1" applyFont="1" applyAlignment="1">
      <alignment wrapText="1"/>
    </xf>
    <xf numFmtId="0" fontId="38" fillId="0" borderId="0" xfId="4" applyFont="1" applyAlignment="1">
      <alignment vertical="center"/>
    </xf>
    <xf numFmtId="0" fontId="29" fillId="0" borderId="0" xfId="4" applyFont="1"/>
    <xf numFmtId="0" fontId="39" fillId="0" borderId="0" xfId="4" applyFont="1" applyAlignment="1">
      <alignment horizontal="left" vertical="center" indent="1"/>
    </xf>
    <xf numFmtId="0" fontId="40" fillId="0" borderId="0" xfId="4" applyFont="1"/>
    <xf numFmtId="0" fontId="27" fillId="9" borderId="0" xfId="4" applyFont="1" applyFill="1" applyAlignment="1">
      <alignment vertical="center" wrapText="1"/>
    </xf>
    <xf numFmtId="0" fontId="27" fillId="9" borderId="0" xfId="1" applyFont="1" applyFill="1"/>
    <xf numFmtId="0" fontId="41" fillId="0" borderId="0" xfId="4" applyFont="1" applyAlignment="1">
      <alignment vertical="top" wrapText="1"/>
    </xf>
    <xf numFmtId="0" fontId="29" fillId="0" borderId="0" xfId="4" applyFont="1" applyAlignment="1">
      <alignment wrapText="1"/>
    </xf>
    <xf numFmtId="0" fontId="21" fillId="0" borderId="0" xfId="4" applyFont="1" applyAlignment="1">
      <alignment horizontal="left" wrapText="1" indent="2"/>
    </xf>
    <xf numFmtId="0" fontId="42" fillId="0" borderId="0" xfId="7" applyFont="1" applyAlignment="1" applyProtection="1">
      <alignment horizontal="left" wrapText="1" indent="2"/>
    </xf>
    <xf numFmtId="0" fontId="43" fillId="0" borderId="0" xfId="1" applyFont="1" applyAlignment="1">
      <alignment horizontal="center"/>
    </xf>
    <xf numFmtId="0" fontId="24" fillId="11" borderId="6" xfId="4" applyFont="1" applyFill="1" applyBorder="1"/>
    <xf numFmtId="0" fontId="44" fillId="11" borderId="7" xfId="4" applyFont="1" applyFill="1" applyBorder="1" applyAlignment="1">
      <alignment horizontal="centerContinuous"/>
    </xf>
    <xf numFmtId="0" fontId="45" fillId="11" borderId="7" xfId="4" applyFont="1" applyFill="1" applyBorder="1" applyAlignment="1">
      <alignment horizontal="centerContinuous"/>
    </xf>
    <xf numFmtId="0" fontId="24" fillId="11" borderId="7" xfId="4" applyFont="1" applyFill="1" applyBorder="1"/>
    <xf numFmtId="0" fontId="46" fillId="11" borderId="8" xfId="4" applyFont="1" applyFill="1" applyBorder="1" applyAlignment="1">
      <alignment horizontal="centerContinuous"/>
    </xf>
    <xf numFmtId="0" fontId="47" fillId="0" borderId="0" xfId="1" applyFont="1" applyAlignment="1">
      <alignment horizontal="left"/>
    </xf>
    <xf numFmtId="0" fontId="48" fillId="0" borderId="0" xfId="7" applyFont="1" applyProtection="1"/>
    <xf numFmtId="0" fontId="28" fillId="0" borderId="0" xfId="1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0" fillId="0" borderId="0" xfId="0"/>
  </cellXfs>
  <cellStyles count="8">
    <cellStyle name="Komma" xfId="3" builtinId="3"/>
    <cellStyle name="Link" xfId="2" builtinId="8"/>
    <cellStyle name="Link 2" xfId="6" xr:uid="{8D5BCE09-6637-4BB7-80CC-5967CDCD5F76}"/>
    <cellStyle name="Link 2 2" xfId="7" xr:uid="{6E6CE06B-0C59-4EE7-AB57-AAB610F72D12}"/>
    <cellStyle name="Standard" xfId="0" builtinId="0"/>
    <cellStyle name="Standard 2" xfId="1" xr:uid="{253067A3-E32F-47D0-A004-3EEF169CC9CD}"/>
    <cellStyle name="Standard 3" xfId="4" xr:uid="{36AE9500-F96D-40CB-836A-07040ED8A998}"/>
    <cellStyle name="Standard 4" xfId="5" xr:uid="{893A8765-A427-4885-93E9-F95A148D7FE8}"/>
  </cellStyles>
  <dxfs count="5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FFFFFF"/>
      </font>
      <numFmt numFmtId="170" formatCode=";;;"/>
    </dxf>
    <dxf>
      <numFmt numFmtId="170" formatCode=";;;"/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rgb="FFFFFFFF"/>
      </font>
      <numFmt numFmtId="170" formatCode=";;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de-DE"/>
              <a:t>Abweichung vom richtigen Ostersonntag in Tagen (Ausschnitt 2025-2500)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Formel 1</c:v>
          </c:tx>
          <c:spPr>
            <a:ln w="15875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'Alle Jahre'!$A$5:$A$480</c:f>
              <c:numCache>
                <c:formatCode>0</c:formatCode>
                <c:ptCount val="47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  <c:pt idx="51">
                  <c:v>2076</c:v>
                </c:pt>
                <c:pt idx="52">
                  <c:v>2077</c:v>
                </c:pt>
                <c:pt idx="53">
                  <c:v>2078</c:v>
                </c:pt>
                <c:pt idx="54">
                  <c:v>2079</c:v>
                </c:pt>
                <c:pt idx="55">
                  <c:v>2080</c:v>
                </c:pt>
                <c:pt idx="56">
                  <c:v>2081</c:v>
                </c:pt>
                <c:pt idx="57">
                  <c:v>2082</c:v>
                </c:pt>
                <c:pt idx="58">
                  <c:v>2083</c:v>
                </c:pt>
                <c:pt idx="59">
                  <c:v>2084</c:v>
                </c:pt>
                <c:pt idx="60">
                  <c:v>2085</c:v>
                </c:pt>
                <c:pt idx="61">
                  <c:v>2086</c:v>
                </c:pt>
                <c:pt idx="62">
                  <c:v>2087</c:v>
                </c:pt>
                <c:pt idx="63">
                  <c:v>2088</c:v>
                </c:pt>
                <c:pt idx="64">
                  <c:v>2089</c:v>
                </c:pt>
                <c:pt idx="65">
                  <c:v>2090</c:v>
                </c:pt>
                <c:pt idx="66">
                  <c:v>2091</c:v>
                </c:pt>
                <c:pt idx="67">
                  <c:v>2092</c:v>
                </c:pt>
                <c:pt idx="68">
                  <c:v>2093</c:v>
                </c:pt>
                <c:pt idx="69">
                  <c:v>2094</c:v>
                </c:pt>
                <c:pt idx="70">
                  <c:v>2095</c:v>
                </c:pt>
                <c:pt idx="71">
                  <c:v>2096</c:v>
                </c:pt>
                <c:pt idx="72">
                  <c:v>2097</c:v>
                </c:pt>
                <c:pt idx="73">
                  <c:v>2098</c:v>
                </c:pt>
                <c:pt idx="74">
                  <c:v>2099</c:v>
                </c:pt>
                <c:pt idx="75">
                  <c:v>2100</c:v>
                </c:pt>
                <c:pt idx="76">
                  <c:v>2101</c:v>
                </c:pt>
                <c:pt idx="77">
                  <c:v>2102</c:v>
                </c:pt>
                <c:pt idx="78">
                  <c:v>2103</c:v>
                </c:pt>
                <c:pt idx="79">
                  <c:v>2104</c:v>
                </c:pt>
                <c:pt idx="80">
                  <c:v>2105</c:v>
                </c:pt>
                <c:pt idx="81">
                  <c:v>2106</c:v>
                </c:pt>
                <c:pt idx="82">
                  <c:v>2107</c:v>
                </c:pt>
                <c:pt idx="83">
                  <c:v>2108</c:v>
                </c:pt>
                <c:pt idx="84">
                  <c:v>2109</c:v>
                </c:pt>
                <c:pt idx="85">
                  <c:v>2110</c:v>
                </c:pt>
                <c:pt idx="86">
                  <c:v>2111</c:v>
                </c:pt>
                <c:pt idx="87">
                  <c:v>2112</c:v>
                </c:pt>
                <c:pt idx="88">
                  <c:v>2113</c:v>
                </c:pt>
                <c:pt idx="89">
                  <c:v>2114</c:v>
                </c:pt>
                <c:pt idx="90">
                  <c:v>2115</c:v>
                </c:pt>
                <c:pt idx="91">
                  <c:v>2116</c:v>
                </c:pt>
                <c:pt idx="92">
                  <c:v>2117</c:v>
                </c:pt>
                <c:pt idx="93">
                  <c:v>2118</c:v>
                </c:pt>
                <c:pt idx="94">
                  <c:v>2119</c:v>
                </c:pt>
                <c:pt idx="95">
                  <c:v>2120</c:v>
                </c:pt>
                <c:pt idx="96">
                  <c:v>2121</c:v>
                </c:pt>
                <c:pt idx="97">
                  <c:v>2122</c:v>
                </c:pt>
                <c:pt idx="98">
                  <c:v>2123</c:v>
                </c:pt>
                <c:pt idx="99">
                  <c:v>2124</c:v>
                </c:pt>
                <c:pt idx="100">
                  <c:v>2125</c:v>
                </c:pt>
                <c:pt idx="101">
                  <c:v>2126</c:v>
                </c:pt>
                <c:pt idx="102">
                  <c:v>2127</c:v>
                </c:pt>
                <c:pt idx="103">
                  <c:v>2128</c:v>
                </c:pt>
                <c:pt idx="104">
                  <c:v>2129</c:v>
                </c:pt>
                <c:pt idx="105">
                  <c:v>2130</c:v>
                </c:pt>
                <c:pt idx="106">
                  <c:v>2131</c:v>
                </c:pt>
                <c:pt idx="107">
                  <c:v>2132</c:v>
                </c:pt>
                <c:pt idx="108">
                  <c:v>2133</c:v>
                </c:pt>
                <c:pt idx="109">
                  <c:v>2134</c:v>
                </c:pt>
                <c:pt idx="110">
                  <c:v>2135</c:v>
                </c:pt>
                <c:pt idx="111">
                  <c:v>2136</c:v>
                </c:pt>
                <c:pt idx="112">
                  <c:v>2137</c:v>
                </c:pt>
                <c:pt idx="113">
                  <c:v>2138</c:v>
                </c:pt>
                <c:pt idx="114">
                  <c:v>2139</c:v>
                </c:pt>
                <c:pt idx="115">
                  <c:v>2140</c:v>
                </c:pt>
                <c:pt idx="116">
                  <c:v>2141</c:v>
                </c:pt>
                <c:pt idx="117">
                  <c:v>2142</c:v>
                </c:pt>
                <c:pt idx="118">
                  <c:v>2143</c:v>
                </c:pt>
                <c:pt idx="119">
                  <c:v>2144</c:v>
                </c:pt>
                <c:pt idx="120">
                  <c:v>2145</c:v>
                </c:pt>
                <c:pt idx="121">
                  <c:v>2146</c:v>
                </c:pt>
                <c:pt idx="122">
                  <c:v>2147</c:v>
                </c:pt>
                <c:pt idx="123">
                  <c:v>2148</c:v>
                </c:pt>
                <c:pt idx="124">
                  <c:v>2149</c:v>
                </c:pt>
                <c:pt idx="125">
                  <c:v>2150</c:v>
                </c:pt>
                <c:pt idx="126">
                  <c:v>2151</c:v>
                </c:pt>
                <c:pt idx="127">
                  <c:v>2152</c:v>
                </c:pt>
                <c:pt idx="128">
                  <c:v>2153</c:v>
                </c:pt>
                <c:pt idx="129">
                  <c:v>2154</c:v>
                </c:pt>
                <c:pt idx="130">
                  <c:v>2155</c:v>
                </c:pt>
                <c:pt idx="131">
                  <c:v>2156</c:v>
                </c:pt>
                <c:pt idx="132">
                  <c:v>2157</c:v>
                </c:pt>
                <c:pt idx="133">
                  <c:v>2158</c:v>
                </c:pt>
                <c:pt idx="134">
                  <c:v>2159</c:v>
                </c:pt>
                <c:pt idx="135">
                  <c:v>2160</c:v>
                </c:pt>
                <c:pt idx="136">
                  <c:v>2161</c:v>
                </c:pt>
                <c:pt idx="137">
                  <c:v>2162</c:v>
                </c:pt>
                <c:pt idx="138">
                  <c:v>2163</c:v>
                </c:pt>
                <c:pt idx="139">
                  <c:v>2164</c:v>
                </c:pt>
                <c:pt idx="140">
                  <c:v>2165</c:v>
                </c:pt>
                <c:pt idx="141">
                  <c:v>2166</c:v>
                </c:pt>
                <c:pt idx="142">
                  <c:v>2167</c:v>
                </c:pt>
                <c:pt idx="143">
                  <c:v>2168</c:v>
                </c:pt>
                <c:pt idx="144">
                  <c:v>2169</c:v>
                </c:pt>
                <c:pt idx="145">
                  <c:v>2170</c:v>
                </c:pt>
                <c:pt idx="146">
                  <c:v>2171</c:v>
                </c:pt>
                <c:pt idx="147">
                  <c:v>2172</c:v>
                </c:pt>
                <c:pt idx="148">
                  <c:v>2173</c:v>
                </c:pt>
                <c:pt idx="149">
                  <c:v>2174</c:v>
                </c:pt>
                <c:pt idx="150">
                  <c:v>2175</c:v>
                </c:pt>
                <c:pt idx="151">
                  <c:v>2176</c:v>
                </c:pt>
                <c:pt idx="152">
                  <c:v>2177</c:v>
                </c:pt>
                <c:pt idx="153">
                  <c:v>2178</c:v>
                </c:pt>
                <c:pt idx="154">
                  <c:v>2179</c:v>
                </c:pt>
                <c:pt idx="155">
                  <c:v>2180</c:v>
                </c:pt>
                <c:pt idx="156">
                  <c:v>2181</c:v>
                </c:pt>
                <c:pt idx="157">
                  <c:v>2182</c:v>
                </c:pt>
                <c:pt idx="158">
                  <c:v>2183</c:v>
                </c:pt>
                <c:pt idx="159">
                  <c:v>2184</c:v>
                </c:pt>
                <c:pt idx="160">
                  <c:v>2185</c:v>
                </c:pt>
                <c:pt idx="161">
                  <c:v>2186</c:v>
                </c:pt>
                <c:pt idx="162">
                  <c:v>2187</c:v>
                </c:pt>
                <c:pt idx="163">
                  <c:v>2188</c:v>
                </c:pt>
                <c:pt idx="164">
                  <c:v>2189</c:v>
                </c:pt>
                <c:pt idx="165">
                  <c:v>2190</c:v>
                </c:pt>
                <c:pt idx="166">
                  <c:v>2191</c:v>
                </c:pt>
                <c:pt idx="167">
                  <c:v>2192</c:v>
                </c:pt>
                <c:pt idx="168">
                  <c:v>2193</c:v>
                </c:pt>
                <c:pt idx="169">
                  <c:v>2194</c:v>
                </c:pt>
                <c:pt idx="170">
                  <c:v>2195</c:v>
                </c:pt>
                <c:pt idx="171">
                  <c:v>2196</c:v>
                </c:pt>
                <c:pt idx="172">
                  <c:v>2197</c:v>
                </c:pt>
                <c:pt idx="173">
                  <c:v>2198</c:v>
                </c:pt>
                <c:pt idx="174">
                  <c:v>2199</c:v>
                </c:pt>
                <c:pt idx="175">
                  <c:v>2200</c:v>
                </c:pt>
                <c:pt idx="176">
                  <c:v>2201</c:v>
                </c:pt>
                <c:pt idx="177">
                  <c:v>2202</c:v>
                </c:pt>
                <c:pt idx="178">
                  <c:v>2203</c:v>
                </c:pt>
                <c:pt idx="179">
                  <c:v>2204</c:v>
                </c:pt>
                <c:pt idx="180">
                  <c:v>2205</c:v>
                </c:pt>
                <c:pt idx="181">
                  <c:v>2206</c:v>
                </c:pt>
                <c:pt idx="182">
                  <c:v>2207</c:v>
                </c:pt>
                <c:pt idx="183">
                  <c:v>2208</c:v>
                </c:pt>
                <c:pt idx="184">
                  <c:v>2209</c:v>
                </c:pt>
                <c:pt idx="185">
                  <c:v>2210</c:v>
                </c:pt>
                <c:pt idx="186">
                  <c:v>2211</c:v>
                </c:pt>
                <c:pt idx="187">
                  <c:v>2212</c:v>
                </c:pt>
                <c:pt idx="188">
                  <c:v>2213</c:v>
                </c:pt>
                <c:pt idx="189">
                  <c:v>2214</c:v>
                </c:pt>
                <c:pt idx="190">
                  <c:v>2215</c:v>
                </c:pt>
                <c:pt idx="191">
                  <c:v>2216</c:v>
                </c:pt>
                <c:pt idx="192">
                  <c:v>2217</c:v>
                </c:pt>
                <c:pt idx="193">
                  <c:v>2218</c:v>
                </c:pt>
                <c:pt idx="194">
                  <c:v>2219</c:v>
                </c:pt>
                <c:pt idx="195">
                  <c:v>2220</c:v>
                </c:pt>
                <c:pt idx="196">
                  <c:v>2221</c:v>
                </c:pt>
                <c:pt idx="197">
                  <c:v>2222</c:v>
                </c:pt>
                <c:pt idx="198">
                  <c:v>2223</c:v>
                </c:pt>
                <c:pt idx="199">
                  <c:v>2224</c:v>
                </c:pt>
                <c:pt idx="200">
                  <c:v>2225</c:v>
                </c:pt>
                <c:pt idx="201">
                  <c:v>2226</c:v>
                </c:pt>
                <c:pt idx="202">
                  <c:v>2227</c:v>
                </c:pt>
                <c:pt idx="203">
                  <c:v>2228</c:v>
                </c:pt>
                <c:pt idx="204">
                  <c:v>2229</c:v>
                </c:pt>
                <c:pt idx="205">
                  <c:v>2230</c:v>
                </c:pt>
                <c:pt idx="206">
                  <c:v>2231</c:v>
                </c:pt>
                <c:pt idx="207">
                  <c:v>2232</c:v>
                </c:pt>
                <c:pt idx="208">
                  <c:v>2233</c:v>
                </c:pt>
                <c:pt idx="209">
                  <c:v>2234</c:v>
                </c:pt>
                <c:pt idx="210">
                  <c:v>2235</c:v>
                </c:pt>
                <c:pt idx="211">
                  <c:v>2236</c:v>
                </c:pt>
                <c:pt idx="212">
                  <c:v>2237</c:v>
                </c:pt>
                <c:pt idx="213">
                  <c:v>2238</c:v>
                </c:pt>
                <c:pt idx="214">
                  <c:v>2239</c:v>
                </c:pt>
                <c:pt idx="215">
                  <c:v>2240</c:v>
                </c:pt>
                <c:pt idx="216">
                  <c:v>2241</c:v>
                </c:pt>
                <c:pt idx="217">
                  <c:v>2242</c:v>
                </c:pt>
                <c:pt idx="218">
                  <c:v>2243</c:v>
                </c:pt>
                <c:pt idx="219">
                  <c:v>2244</c:v>
                </c:pt>
                <c:pt idx="220">
                  <c:v>2245</c:v>
                </c:pt>
                <c:pt idx="221">
                  <c:v>2246</c:v>
                </c:pt>
                <c:pt idx="222">
                  <c:v>2247</c:v>
                </c:pt>
                <c:pt idx="223">
                  <c:v>2248</c:v>
                </c:pt>
                <c:pt idx="224">
                  <c:v>2249</c:v>
                </c:pt>
                <c:pt idx="225">
                  <c:v>2250</c:v>
                </c:pt>
                <c:pt idx="226">
                  <c:v>2251</c:v>
                </c:pt>
                <c:pt idx="227">
                  <c:v>2252</c:v>
                </c:pt>
                <c:pt idx="228">
                  <c:v>2253</c:v>
                </c:pt>
                <c:pt idx="229">
                  <c:v>2254</c:v>
                </c:pt>
                <c:pt idx="230">
                  <c:v>2255</c:v>
                </c:pt>
                <c:pt idx="231">
                  <c:v>2256</c:v>
                </c:pt>
                <c:pt idx="232">
                  <c:v>2257</c:v>
                </c:pt>
                <c:pt idx="233">
                  <c:v>2258</c:v>
                </c:pt>
                <c:pt idx="234">
                  <c:v>2259</c:v>
                </c:pt>
                <c:pt idx="235">
                  <c:v>2260</c:v>
                </c:pt>
                <c:pt idx="236">
                  <c:v>2261</c:v>
                </c:pt>
                <c:pt idx="237">
                  <c:v>2262</c:v>
                </c:pt>
                <c:pt idx="238">
                  <c:v>2263</c:v>
                </c:pt>
                <c:pt idx="239">
                  <c:v>2264</c:v>
                </c:pt>
                <c:pt idx="240">
                  <c:v>2265</c:v>
                </c:pt>
                <c:pt idx="241">
                  <c:v>2266</c:v>
                </c:pt>
                <c:pt idx="242">
                  <c:v>2267</c:v>
                </c:pt>
                <c:pt idx="243">
                  <c:v>2268</c:v>
                </c:pt>
                <c:pt idx="244">
                  <c:v>2269</c:v>
                </c:pt>
                <c:pt idx="245">
                  <c:v>2270</c:v>
                </c:pt>
                <c:pt idx="246">
                  <c:v>2271</c:v>
                </c:pt>
                <c:pt idx="247">
                  <c:v>2272</c:v>
                </c:pt>
                <c:pt idx="248">
                  <c:v>2273</c:v>
                </c:pt>
                <c:pt idx="249">
                  <c:v>2274</c:v>
                </c:pt>
                <c:pt idx="250">
                  <c:v>2275</c:v>
                </c:pt>
                <c:pt idx="251">
                  <c:v>2276</c:v>
                </c:pt>
                <c:pt idx="252">
                  <c:v>2277</c:v>
                </c:pt>
                <c:pt idx="253">
                  <c:v>2278</c:v>
                </c:pt>
                <c:pt idx="254">
                  <c:v>2279</c:v>
                </c:pt>
                <c:pt idx="255">
                  <c:v>2280</c:v>
                </c:pt>
                <c:pt idx="256">
                  <c:v>2281</c:v>
                </c:pt>
                <c:pt idx="257">
                  <c:v>2282</c:v>
                </c:pt>
                <c:pt idx="258">
                  <c:v>2283</c:v>
                </c:pt>
                <c:pt idx="259">
                  <c:v>2284</c:v>
                </c:pt>
                <c:pt idx="260">
                  <c:v>2285</c:v>
                </c:pt>
                <c:pt idx="261">
                  <c:v>2286</c:v>
                </c:pt>
                <c:pt idx="262">
                  <c:v>2287</c:v>
                </c:pt>
                <c:pt idx="263">
                  <c:v>2288</c:v>
                </c:pt>
                <c:pt idx="264">
                  <c:v>2289</c:v>
                </c:pt>
                <c:pt idx="265">
                  <c:v>2290</c:v>
                </c:pt>
                <c:pt idx="266">
                  <c:v>2291</c:v>
                </c:pt>
                <c:pt idx="267">
                  <c:v>2292</c:v>
                </c:pt>
                <c:pt idx="268">
                  <c:v>2293</c:v>
                </c:pt>
                <c:pt idx="269">
                  <c:v>2294</c:v>
                </c:pt>
                <c:pt idx="270">
                  <c:v>2295</c:v>
                </c:pt>
                <c:pt idx="271">
                  <c:v>2296</c:v>
                </c:pt>
                <c:pt idx="272">
                  <c:v>2297</c:v>
                </c:pt>
                <c:pt idx="273">
                  <c:v>2298</c:v>
                </c:pt>
                <c:pt idx="274">
                  <c:v>2299</c:v>
                </c:pt>
                <c:pt idx="275">
                  <c:v>2300</c:v>
                </c:pt>
                <c:pt idx="276">
                  <c:v>2301</c:v>
                </c:pt>
                <c:pt idx="277">
                  <c:v>2302</c:v>
                </c:pt>
                <c:pt idx="278">
                  <c:v>2303</c:v>
                </c:pt>
                <c:pt idx="279">
                  <c:v>2304</c:v>
                </c:pt>
                <c:pt idx="280">
                  <c:v>2305</c:v>
                </c:pt>
                <c:pt idx="281">
                  <c:v>2306</c:v>
                </c:pt>
                <c:pt idx="282">
                  <c:v>2307</c:v>
                </c:pt>
                <c:pt idx="283">
                  <c:v>2308</c:v>
                </c:pt>
                <c:pt idx="284">
                  <c:v>2309</c:v>
                </c:pt>
                <c:pt idx="285">
                  <c:v>2310</c:v>
                </c:pt>
                <c:pt idx="286">
                  <c:v>2311</c:v>
                </c:pt>
                <c:pt idx="287">
                  <c:v>2312</c:v>
                </c:pt>
                <c:pt idx="288">
                  <c:v>2313</c:v>
                </c:pt>
                <c:pt idx="289">
                  <c:v>2314</c:v>
                </c:pt>
                <c:pt idx="290">
                  <c:v>2315</c:v>
                </c:pt>
                <c:pt idx="291">
                  <c:v>2316</c:v>
                </c:pt>
                <c:pt idx="292">
                  <c:v>2317</c:v>
                </c:pt>
                <c:pt idx="293">
                  <c:v>2318</c:v>
                </c:pt>
                <c:pt idx="294">
                  <c:v>2319</c:v>
                </c:pt>
                <c:pt idx="295">
                  <c:v>2320</c:v>
                </c:pt>
                <c:pt idx="296">
                  <c:v>2321</c:v>
                </c:pt>
                <c:pt idx="297">
                  <c:v>2322</c:v>
                </c:pt>
                <c:pt idx="298">
                  <c:v>2323</c:v>
                </c:pt>
                <c:pt idx="299">
                  <c:v>2324</c:v>
                </c:pt>
                <c:pt idx="300">
                  <c:v>2325</c:v>
                </c:pt>
                <c:pt idx="301">
                  <c:v>2326</c:v>
                </c:pt>
                <c:pt idx="302">
                  <c:v>2327</c:v>
                </c:pt>
                <c:pt idx="303">
                  <c:v>2328</c:v>
                </c:pt>
                <c:pt idx="304">
                  <c:v>2329</c:v>
                </c:pt>
                <c:pt idx="305">
                  <c:v>2330</c:v>
                </c:pt>
                <c:pt idx="306">
                  <c:v>2331</c:v>
                </c:pt>
                <c:pt idx="307">
                  <c:v>2332</c:v>
                </c:pt>
                <c:pt idx="308">
                  <c:v>2333</c:v>
                </c:pt>
                <c:pt idx="309">
                  <c:v>2334</c:v>
                </c:pt>
                <c:pt idx="310">
                  <c:v>2335</c:v>
                </c:pt>
                <c:pt idx="311">
                  <c:v>2336</c:v>
                </c:pt>
                <c:pt idx="312">
                  <c:v>2337</c:v>
                </c:pt>
                <c:pt idx="313">
                  <c:v>2338</c:v>
                </c:pt>
                <c:pt idx="314">
                  <c:v>2339</c:v>
                </c:pt>
                <c:pt idx="315">
                  <c:v>2340</c:v>
                </c:pt>
                <c:pt idx="316">
                  <c:v>2341</c:v>
                </c:pt>
                <c:pt idx="317">
                  <c:v>2342</c:v>
                </c:pt>
                <c:pt idx="318">
                  <c:v>2343</c:v>
                </c:pt>
                <c:pt idx="319">
                  <c:v>2344</c:v>
                </c:pt>
                <c:pt idx="320">
                  <c:v>2345</c:v>
                </c:pt>
                <c:pt idx="321">
                  <c:v>2346</c:v>
                </c:pt>
                <c:pt idx="322">
                  <c:v>2347</c:v>
                </c:pt>
                <c:pt idx="323">
                  <c:v>2348</c:v>
                </c:pt>
                <c:pt idx="324">
                  <c:v>2349</c:v>
                </c:pt>
                <c:pt idx="325">
                  <c:v>2350</c:v>
                </c:pt>
                <c:pt idx="326">
                  <c:v>2351</c:v>
                </c:pt>
                <c:pt idx="327">
                  <c:v>2352</c:v>
                </c:pt>
                <c:pt idx="328">
                  <c:v>2353</c:v>
                </c:pt>
                <c:pt idx="329">
                  <c:v>2354</c:v>
                </c:pt>
                <c:pt idx="330">
                  <c:v>2355</c:v>
                </c:pt>
                <c:pt idx="331">
                  <c:v>2356</c:v>
                </c:pt>
                <c:pt idx="332">
                  <c:v>2357</c:v>
                </c:pt>
                <c:pt idx="333">
                  <c:v>2358</c:v>
                </c:pt>
                <c:pt idx="334">
                  <c:v>2359</c:v>
                </c:pt>
                <c:pt idx="335">
                  <c:v>2360</c:v>
                </c:pt>
                <c:pt idx="336">
                  <c:v>2361</c:v>
                </c:pt>
                <c:pt idx="337">
                  <c:v>2362</c:v>
                </c:pt>
                <c:pt idx="338">
                  <c:v>2363</c:v>
                </c:pt>
                <c:pt idx="339">
                  <c:v>2364</c:v>
                </c:pt>
                <c:pt idx="340">
                  <c:v>2365</c:v>
                </c:pt>
                <c:pt idx="341">
                  <c:v>2366</c:v>
                </c:pt>
                <c:pt idx="342">
                  <c:v>2367</c:v>
                </c:pt>
                <c:pt idx="343">
                  <c:v>2368</c:v>
                </c:pt>
                <c:pt idx="344">
                  <c:v>2369</c:v>
                </c:pt>
                <c:pt idx="345">
                  <c:v>2370</c:v>
                </c:pt>
                <c:pt idx="346">
                  <c:v>2371</c:v>
                </c:pt>
                <c:pt idx="347">
                  <c:v>2372</c:v>
                </c:pt>
                <c:pt idx="348">
                  <c:v>2373</c:v>
                </c:pt>
                <c:pt idx="349">
                  <c:v>2374</c:v>
                </c:pt>
                <c:pt idx="350">
                  <c:v>2375</c:v>
                </c:pt>
                <c:pt idx="351">
                  <c:v>2376</c:v>
                </c:pt>
                <c:pt idx="352">
                  <c:v>2377</c:v>
                </c:pt>
                <c:pt idx="353">
                  <c:v>2378</c:v>
                </c:pt>
                <c:pt idx="354">
                  <c:v>2379</c:v>
                </c:pt>
                <c:pt idx="355">
                  <c:v>2380</c:v>
                </c:pt>
                <c:pt idx="356">
                  <c:v>2381</c:v>
                </c:pt>
                <c:pt idx="357">
                  <c:v>2382</c:v>
                </c:pt>
                <c:pt idx="358">
                  <c:v>2383</c:v>
                </c:pt>
                <c:pt idx="359">
                  <c:v>2384</c:v>
                </c:pt>
                <c:pt idx="360">
                  <c:v>2385</c:v>
                </c:pt>
                <c:pt idx="361">
                  <c:v>2386</c:v>
                </c:pt>
                <c:pt idx="362">
                  <c:v>2387</c:v>
                </c:pt>
                <c:pt idx="363">
                  <c:v>2388</c:v>
                </c:pt>
                <c:pt idx="364">
                  <c:v>2389</c:v>
                </c:pt>
                <c:pt idx="365">
                  <c:v>2390</c:v>
                </c:pt>
                <c:pt idx="366">
                  <c:v>2391</c:v>
                </c:pt>
                <c:pt idx="367">
                  <c:v>2392</c:v>
                </c:pt>
                <c:pt idx="368">
                  <c:v>2393</c:v>
                </c:pt>
                <c:pt idx="369">
                  <c:v>2394</c:v>
                </c:pt>
                <c:pt idx="370">
                  <c:v>2395</c:v>
                </c:pt>
                <c:pt idx="371">
                  <c:v>2396</c:v>
                </c:pt>
                <c:pt idx="372">
                  <c:v>2397</c:v>
                </c:pt>
                <c:pt idx="373">
                  <c:v>2398</c:v>
                </c:pt>
                <c:pt idx="374">
                  <c:v>2399</c:v>
                </c:pt>
                <c:pt idx="375">
                  <c:v>2400</c:v>
                </c:pt>
                <c:pt idx="376">
                  <c:v>2401</c:v>
                </c:pt>
                <c:pt idx="377">
                  <c:v>2402</c:v>
                </c:pt>
                <c:pt idx="378">
                  <c:v>2403</c:v>
                </c:pt>
                <c:pt idx="379">
                  <c:v>2404</c:v>
                </c:pt>
                <c:pt idx="380">
                  <c:v>2405</c:v>
                </c:pt>
                <c:pt idx="381">
                  <c:v>2406</c:v>
                </c:pt>
                <c:pt idx="382">
                  <c:v>2407</c:v>
                </c:pt>
                <c:pt idx="383">
                  <c:v>2408</c:v>
                </c:pt>
                <c:pt idx="384">
                  <c:v>2409</c:v>
                </c:pt>
                <c:pt idx="385">
                  <c:v>2410</c:v>
                </c:pt>
                <c:pt idx="386">
                  <c:v>2411</c:v>
                </c:pt>
                <c:pt idx="387">
                  <c:v>2412</c:v>
                </c:pt>
                <c:pt idx="388">
                  <c:v>2413</c:v>
                </c:pt>
                <c:pt idx="389">
                  <c:v>2414</c:v>
                </c:pt>
                <c:pt idx="390">
                  <c:v>2415</c:v>
                </c:pt>
                <c:pt idx="391">
                  <c:v>2416</c:v>
                </c:pt>
                <c:pt idx="392">
                  <c:v>2417</c:v>
                </c:pt>
                <c:pt idx="393">
                  <c:v>2418</c:v>
                </c:pt>
                <c:pt idx="394">
                  <c:v>2419</c:v>
                </c:pt>
                <c:pt idx="395">
                  <c:v>2420</c:v>
                </c:pt>
                <c:pt idx="396">
                  <c:v>2421</c:v>
                </c:pt>
                <c:pt idx="397">
                  <c:v>2422</c:v>
                </c:pt>
                <c:pt idx="398">
                  <c:v>2423</c:v>
                </c:pt>
                <c:pt idx="399">
                  <c:v>2424</c:v>
                </c:pt>
                <c:pt idx="400">
                  <c:v>2425</c:v>
                </c:pt>
                <c:pt idx="401">
                  <c:v>2426</c:v>
                </c:pt>
                <c:pt idx="402">
                  <c:v>2427</c:v>
                </c:pt>
                <c:pt idx="403">
                  <c:v>2428</c:v>
                </c:pt>
                <c:pt idx="404">
                  <c:v>2429</c:v>
                </c:pt>
                <c:pt idx="405">
                  <c:v>2430</c:v>
                </c:pt>
                <c:pt idx="406">
                  <c:v>2431</c:v>
                </c:pt>
                <c:pt idx="407">
                  <c:v>2432</c:v>
                </c:pt>
                <c:pt idx="408">
                  <c:v>2433</c:v>
                </c:pt>
                <c:pt idx="409">
                  <c:v>2434</c:v>
                </c:pt>
                <c:pt idx="410">
                  <c:v>2435</c:v>
                </c:pt>
                <c:pt idx="411">
                  <c:v>2436</c:v>
                </c:pt>
                <c:pt idx="412">
                  <c:v>2437</c:v>
                </c:pt>
                <c:pt idx="413">
                  <c:v>2438</c:v>
                </c:pt>
                <c:pt idx="414">
                  <c:v>2439</c:v>
                </c:pt>
                <c:pt idx="415">
                  <c:v>2440</c:v>
                </c:pt>
                <c:pt idx="416">
                  <c:v>2441</c:v>
                </c:pt>
                <c:pt idx="417">
                  <c:v>2442</c:v>
                </c:pt>
                <c:pt idx="418">
                  <c:v>2443</c:v>
                </c:pt>
                <c:pt idx="419">
                  <c:v>2444</c:v>
                </c:pt>
                <c:pt idx="420">
                  <c:v>2445</c:v>
                </c:pt>
                <c:pt idx="421">
                  <c:v>2446</c:v>
                </c:pt>
                <c:pt idx="422">
                  <c:v>2447</c:v>
                </c:pt>
                <c:pt idx="423">
                  <c:v>2448</c:v>
                </c:pt>
                <c:pt idx="424">
                  <c:v>2449</c:v>
                </c:pt>
                <c:pt idx="425">
                  <c:v>2450</c:v>
                </c:pt>
                <c:pt idx="426">
                  <c:v>2451</c:v>
                </c:pt>
                <c:pt idx="427">
                  <c:v>2452</c:v>
                </c:pt>
                <c:pt idx="428">
                  <c:v>2453</c:v>
                </c:pt>
                <c:pt idx="429">
                  <c:v>2454</c:v>
                </c:pt>
                <c:pt idx="430">
                  <c:v>2455</c:v>
                </c:pt>
                <c:pt idx="431">
                  <c:v>2456</c:v>
                </c:pt>
                <c:pt idx="432">
                  <c:v>2457</c:v>
                </c:pt>
                <c:pt idx="433">
                  <c:v>2458</c:v>
                </c:pt>
                <c:pt idx="434">
                  <c:v>2459</c:v>
                </c:pt>
                <c:pt idx="435">
                  <c:v>2460</c:v>
                </c:pt>
                <c:pt idx="436">
                  <c:v>2461</c:v>
                </c:pt>
                <c:pt idx="437">
                  <c:v>2462</c:v>
                </c:pt>
                <c:pt idx="438">
                  <c:v>2463</c:v>
                </c:pt>
                <c:pt idx="439">
                  <c:v>2464</c:v>
                </c:pt>
                <c:pt idx="440">
                  <c:v>2465</c:v>
                </c:pt>
                <c:pt idx="441">
                  <c:v>2466</c:v>
                </c:pt>
                <c:pt idx="442">
                  <c:v>2467</c:v>
                </c:pt>
                <c:pt idx="443">
                  <c:v>2468</c:v>
                </c:pt>
                <c:pt idx="444">
                  <c:v>2469</c:v>
                </c:pt>
                <c:pt idx="445">
                  <c:v>2470</c:v>
                </c:pt>
                <c:pt idx="446">
                  <c:v>2471</c:v>
                </c:pt>
                <c:pt idx="447">
                  <c:v>2472</c:v>
                </c:pt>
                <c:pt idx="448">
                  <c:v>2473</c:v>
                </c:pt>
                <c:pt idx="449">
                  <c:v>2474</c:v>
                </c:pt>
                <c:pt idx="450">
                  <c:v>2475</c:v>
                </c:pt>
                <c:pt idx="451">
                  <c:v>2476</c:v>
                </c:pt>
                <c:pt idx="452">
                  <c:v>2477</c:v>
                </c:pt>
                <c:pt idx="453">
                  <c:v>2478</c:v>
                </c:pt>
                <c:pt idx="454">
                  <c:v>2479</c:v>
                </c:pt>
                <c:pt idx="455">
                  <c:v>2480</c:v>
                </c:pt>
                <c:pt idx="456">
                  <c:v>2481</c:v>
                </c:pt>
                <c:pt idx="457">
                  <c:v>2482</c:v>
                </c:pt>
                <c:pt idx="458">
                  <c:v>2483</c:v>
                </c:pt>
                <c:pt idx="459">
                  <c:v>2484</c:v>
                </c:pt>
                <c:pt idx="460">
                  <c:v>2485</c:v>
                </c:pt>
                <c:pt idx="461">
                  <c:v>2486</c:v>
                </c:pt>
                <c:pt idx="462">
                  <c:v>2487</c:v>
                </c:pt>
                <c:pt idx="463">
                  <c:v>2488</c:v>
                </c:pt>
                <c:pt idx="464">
                  <c:v>2489</c:v>
                </c:pt>
                <c:pt idx="465">
                  <c:v>2490</c:v>
                </c:pt>
                <c:pt idx="466">
                  <c:v>2491</c:v>
                </c:pt>
                <c:pt idx="467">
                  <c:v>2492</c:v>
                </c:pt>
                <c:pt idx="468">
                  <c:v>2493</c:v>
                </c:pt>
                <c:pt idx="469">
                  <c:v>2494</c:v>
                </c:pt>
                <c:pt idx="470">
                  <c:v>2495</c:v>
                </c:pt>
                <c:pt idx="471">
                  <c:v>2496</c:v>
                </c:pt>
                <c:pt idx="472">
                  <c:v>2497</c:v>
                </c:pt>
                <c:pt idx="473">
                  <c:v>2498</c:v>
                </c:pt>
                <c:pt idx="474">
                  <c:v>2499</c:v>
                </c:pt>
                <c:pt idx="475">
                  <c:v>2500</c:v>
                </c:pt>
              </c:numCache>
            </c:numRef>
          </c:cat>
          <c:val>
            <c:numRef>
              <c:f>'Alle Jahre'!$H$5:$H$480</c:f>
              <c:numCache>
                <c:formatCode>\+0;\-0;0</c:formatCode>
                <c:ptCount val="47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-7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-7</c:v>
                </c:pt>
                <c:pt idx="180">
                  <c:v>0</c:v>
                </c:pt>
                <c:pt idx="181">
                  <c:v>0</c:v>
                </c:pt>
                <c:pt idx="182">
                  <c:v>-7</c:v>
                </c:pt>
                <c:pt idx="183">
                  <c:v>0</c:v>
                </c:pt>
                <c:pt idx="184">
                  <c:v>28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-7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-7</c:v>
                </c:pt>
                <c:pt idx="197">
                  <c:v>0</c:v>
                </c:pt>
                <c:pt idx="198">
                  <c:v>0</c:v>
                </c:pt>
                <c:pt idx="199">
                  <c:v>-7</c:v>
                </c:pt>
                <c:pt idx="200">
                  <c:v>0</c:v>
                </c:pt>
                <c:pt idx="201">
                  <c:v>0</c:v>
                </c:pt>
                <c:pt idx="202">
                  <c:v>-7</c:v>
                </c:pt>
                <c:pt idx="203">
                  <c:v>28</c:v>
                </c:pt>
                <c:pt idx="204">
                  <c:v>0</c:v>
                </c:pt>
                <c:pt idx="205">
                  <c:v>0</c:v>
                </c:pt>
                <c:pt idx="206">
                  <c:v>-7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-7</c:v>
                </c:pt>
                <c:pt idx="217">
                  <c:v>0</c:v>
                </c:pt>
                <c:pt idx="218">
                  <c:v>0</c:v>
                </c:pt>
                <c:pt idx="219">
                  <c:v>-7</c:v>
                </c:pt>
                <c:pt idx="220">
                  <c:v>0</c:v>
                </c:pt>
                <c:pt idx="221">
                  <c:v>0</c:v>
                </c:pt>
                <c:pt idx="222">
                  <c:v>28</c:v>
                </c:pt>
                <c:pt idx="223">
                  <c:v>-7</c:v>
                </c:pt>
                <c:pt idx="224">
                  <c:v>0</c:v>
                </c:pt>
                <c:pt idx="225">
                  <c:v>0</c:v>
                </c:pt>
                <c:pt idx="226">
                  <c:v>-7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-7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28</c:v>
                </c:pt>
                <c:pt idx="242">
                  <c:v>0</c:v>
                </c:pt>
                <c:pt idx="243">
                  <c:v>-7</c:v>
                </c:pt>
                <c:pt idx="244">
                  <c:v>0</c:v>
                </c:pt>
                <c:pt idx="245">
                  <c:v>0</c:v>
                </c:pt>
                <c:pt idx="246">
                  <c:v>-7</c:v>
                </c:pt>
                <c:pt idx="247">
                  <c:v>-7</c:v>
                </c:pt>
                <c:pt idx="248">
                  <c:v>0</c:v>
                </c:pt>
                <c:pt idx="249">
                  <c:v>0</c:v>
                </c:pt>
                <c:pt idx="250">
                  <c:v>-7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28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-7</c:v>
                </c:pt>
                <c:pt idx="268">
                  <c:v>0</c:v>
                </c:pt>
                <c:pt idx="269">
                  <c:v>0</c:v>
                </c:pt>
                <c:pt idx="270">
                  <c:v>-7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-7</c:v>
                </c:pt>
                <c:pt idx="277">
                  <c:v>-7</c:v>
                </c:pt>
                <c:pt idx="278">
                  <c:v>0</c:v>
                </c:pt>
                <c:pt idx="279">
                  <c:v>28</c:v>
                </c:pt>
                <c:pt idx="280">
                  <c:v>-7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-7</c:v>
                </c:pt>
                <c:pt idx="288">
                  <c:v>0</c:v>
                </c:pt>
                <c:pt idx="289">
                  <c:v>0</c:v>
                </c:pt>
                <c:pt idx="290">
                  <c:v>21</c:v>
                </c:pt>
                <c:pt idx="291">
                  <c:v>-7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-7</c:v>
                </c:pt>
                <c:pt idx="298">
                  <c:v>28</c:v>
                </c:pt>
                <c:pt idx="299">
                  <c:v>0</c:v>
                </c:pt>
                <c:pt idx="300">
                  <c:v>-7</c:v>
                </c:pt>
                <c:pt idx="301">
                  <c:v>-7</c:v>
                </c:pt>
                <c:pt idx="302">
                  <c:v>0</c:v>
                </c:pt>
                <c:pt idx="303">
                  <c:v>0</c:v>
                </c:pt>
                <c:pt idx="304">
                  <c:v>-7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28</c:v>
                </c:pt>
                <c:pt idx="310">
                  <c:v>0</c:v>
                </c:pt>
                <c:pt idx="311">
                  <c:v>-7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21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-7</c:v>
                </c:pt>
                <c:pt idx="322">
                  <c:v>0</c:v>
                </c:pt>
                <c:pt idx="323">
                  <c:v>0</c:v>
                </c:pt>
                <c:pt idx="324">
                  <c:v>-7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28</c:v>
                </c:pt>
                <c:pt idx="329">
                  <c:v>0</c:v>
                </c:pt>
                <c:pt idx="330">
                  <c:v>0</c:v>
                </c:pt>
                <c:pt idx="331">
                  <c:v>-7</c:v>
                </c:pt>
                <c:pt idx="332">
                  <c:v>0</c:v>
                </c:pt>
                <c:pt idx="333">
                  <c:v>0</c:v>
                </c:pt>
                <c:pt idx="334">
                  <c:v>-7</c:v>
                </c:pt>
                <c:pt idx="335">
                  <c:v>0</c:v>
                </c:pt>
                <c:pt idx="336">
                  <c:v>28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-7</c:v>
                </c:pt>
                <c:pt idx="342">
                  <c:v>0</c:v>
                </c:pt>
                <c:pt idx="343">
                  <c:v>0</c:v>
                </c:pt>
                <c:pt idx="344">
                  <c:v>-7</c:v>
                </c:pt>
                <c:pt idx="345">
                  <c:v>-7</c:v>
                </c:pt>
                <c:pt idx="346">
                  <c:v>0</c:v>
                </c:pt>
                <c:pt idx="347">
                  <c:v>28</c:v>
                </c:pt>
                <c:pt idx="348">
                  <c:v>-7</c:v>
                </c:pt>
                <c:pt idx="349">
                  <c:v>0</c:v>
                </c:pt>
                <c:pt idx="350">
                  <c:v>0</c:v>
                </c:pt>
                <c:pt idx="351">
                  <c:v>-7</c:v>
                </c:pt>
                <c:pt idx="352">
                  <c:v>0</c:v>
                </c:pt>
                <c:pt idx="353">
                  <c:v>0</c:v>
                </c:pt>
                <c:pt idx="354">
                  <c:v>-7</c:v>
                </c:pt>
                <c:pt idx="355">
                  <c:v>28</c:v>
                </c:pt>
                <c:pt idx="356">
                  <c:v>0</c:v>
                </c:pt>
                <c:pt idx="357">
                  <c:v>0</c:v>
                </c:pt>
                <c:pt idx="358">
                  <c:v>-7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-7</c:v>
                </c:pt>
                <c:pt idx="366">
                  <c:v>28</c:v>
                </c:pt>
                <c:pt idx="367">
                  <c:v>0</c:v>
                </c:pt>
                <c:pt idx="368">
                  <c:v>-7</c:v>
                </c:pt>
                <c:pt idx="369">
                  <c:v>0</c:v>
                </c:pt>
                <c:pt idx="370">
                  <c:v>0</c:v>
                </c:pt>
                <c:pt idx="371">
                  <c:v>-7</c:v>
                </c:pt>
                <c:pt idx="372">
                  <c:v>-7</c:v>
                </c:pt>
                <c:pt idx="373">
                  <c:v>0</c:v>
                </c:pt>
                <c:pt idx="374">
                  <c:v>28</c:v>
                </c:pt>
                <c:pt idx="375">
                  <c:v>-7</c:v>
                </c:pt>
                <c:pt idx="376">
                  <c:v>0</c:v>
                </c:pt>
                <c:pt idx="377">
                  <c:v>0</c:v>
                </c:pt>
                <c:pt idx="378">
                  <c:v>-7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-7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28</c:v>
                </c:pt>
                <c:pt idx="394">
                  <c:v>0</c:v>
                </c:pt>
                <c:pt idx="395">
                  <c:v>-7</c:v>
                </c:pt>
                <c:pt idx="396">
                  <c:v>0</c:v>
                </c:pt>
                <c:pt idx="397">
                  <c:v>0</c:v>
                </c:pt>
                <c:pt idx="398">
                  <c:v>-7</c:v>
                </c:pt>
                <c:pt idx="399">
                  <c:v>-7</c:v>
                </c:pt>
                <c:pt idx="400">
                  <c:v>0</c:v>
                </c:pt>
                <c:pt idx="401">
                  <c:v>0</c:v>
                </c:pt>
                <c:pt idx="402">
                  <c:v>-7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28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-7</c:v>
                </c:pt>
                <c:pt idx="420">
                  <c:v>0</c:v>
                </c:pt>
                <c:pt idx="421">
                  <c:v>0</c:v>
                </c:pt>
                <c:pt idx="422">
                  <c:v>-7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-7</c:v>
                </c:pt>
                <c:pt idx="430">
                  <c:v>0</c:v>
                </c:pt>
                <c:pt idx="431">
                  <c:v>28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-7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-7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-7</c:v>
                </c:pt>
                <c:pt idx="450">
                  <c:v>28</c:v>
                </c:pt>
                <c:pt idx="451">
                  <c:v>0</c:v>
                </c:pt>
                <c:pt idx="452">
                  <c:v>0</c:v>
                </c:pt>
                <c:pt idx="453">
                  <c:v>-7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-7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28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-7</c:v>
                </c:pt>
                <c:pt idx="474">
                  <c:v>0</c:v>
                </c:pt>
                <c:pt idx="47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CA-4BB7-BA78-51F2A6940BB9}"/>
            </c:ext>
          </c:extLst>
        </c:ser>
        <c:ser>
          <c:idx val="1"/>
          <c:order val="1"/>
          <c:tx>
            <c:v>Formel 2</c:v>
          </c:tx>
          <c:spPr>
            <a:ln w="15875">
              <a:solidFill>
                <a:srgbClr val="A6A6A6"/>
              </a:solidFill>
              <a:prstDash val="solid"/>
            </a:ln>
          </c:spPr>
          <c:marker>
            <c:symbol val="none"/>
          </c:marker>
          <c:cat>
            <c:numRef>
              <c:f>'Alle Jahre'!$A$5:$A$480</c:f>
              <c:numCache>
                <c:formatCode>0</c:formatCode>
                <c:ptCount val="47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  <c:pt idx="51">
                  <c:v>2076</c:v>
                </c:pt>
                <c:pt idx="52">
                  <c:v>2077</c:v>
                </c:pt>
                <c:pt idx="53">
                  <c:v>2078</c:v>
                </c:pt>
                <c:pt idx="54">
                  <c:v>2079</c:v>
                </c:pt>
                <c:pt idx="55">
                  <c:v>2080</c:v>
                </c:pt>
                <c:pt idx="56">
                  <c:v>2081</c:v>
                </c:pt>
                <c:pt idx="57">
                  <c:v>2082</c:v>
                </c:pt>
                <c:pt idx="58">
                  <c:v>2083</c:v>
                </c:pt>
                <c:pt idx="59">
                  <c:v>2084</c:v>
                </c:pt>
                <c:pt idx="60">
                  <c:v>2085</c:v>
                </c:pt>
                <c:pt idx="61">
                  <c:v>2086</c:v>
                </c:pt>
                <c:pt idx="62">
                  <c:v>2087</c:v>
                </c:pt>
                <c:pt idx="63">
                  <c:v>2088</c:v>
                </c:pt>
                <c:pt idx="64">
                  <c:v>2089</c:v>
                </c:pt>
                <c:pt idx="65">
                  <c:v>2090</c:v>
                </c:pt>
                <c:pt idx="66">
                  <c:v>2091</c:v>
                </c:pt>
                <c:pt idx="67">
                  <c:v>2092</c:v>
                </c:pt>
                <c:pt idx="68">
                  <c:v>2093</c:v>
                </c:pt>
                <c:pt idx="69">
                  <c:v>2094</c:v>
                </c:pt>
                <c:pt idx="70">
                  <c:v>2095</c:v>
                </c:pt>
                <c:pt idx="71">
                  <c:v>2096</c:v>
                </c:pt>
                <c:pt idx="72">
                  <c:v>2097</c:v>
                </c:pt>
                <c:pt idx="73">
                  <c:v>2098</c:v>
                </c:pt>
                <c:pt idx="74">
                  <c:v>2099</c:v>
                </c:pt>
                <c:pt idx="75">
                  <c:v>2100</c:v>
                </c:pt>
                <c:pt idx="76">
                  <c:v>2101</c:v>
                </c:pt>
                <c:pt idx="77">
                  <c:v>2102</c:v>
                </c:pt>
                <c:pt idx="78">
                  <c:v>2103</c:v>
                </c:pt>
                <c:pt idx="79">
                  <c:v>2104</c:v>
                </c:pt>
                <c:pt idx="80">
                  <c:v>2105</c:v>
                </c:pt>
                <c:pt idx="81">
                  <c:v>2106</c:v>
                </c:pt>
                <c:pt idx="82">
                  <c:v>2107</c:v>
                </c:pt>
                <c:pt idx="83">
                  <c:v>2108</c:v>
                </c:pt>
                <c:pt idx="84">
                  <c:v>2109</c:v>
                </c:pt>
                <c:pt idx="85">
                  <c:v>2110</c:v>
                </c:pt>
                <c:pt idx="86">
                  <c:v>2111</c:v>
                </c:pt>
                <c:pt idx="87">
                  <c:v>2112</c:v>
                </c:pt>
                <c:pt idx="88">
                  <c:v>2113</c:v>
                </c:pt>
                <c:pt idx="89">
                  <c:v>2114</c:v>
                </c:pt>
                <c:pt idx="90">
                  <c:v>2115</c:v>
                </c:pt>
                <c:pt idx="91">
                  <c:v>2116</c:v>
                </c:pt>
                <c:pt idx="92">
                  <c:v>2117</c:v>
                </c:pt>
                <c:pt idx="93">
                  <c:v>2118</c:v>
                </c:pt>
                <c:pt idx="94">
                  <c:v>2119</c:v>
                </c:pt>
                <c:pt idx="95">
                  <c:v>2120</c:v>
                </c:pt>
                <c:pt idx="96">
                  <c:v>2121</c:v>
                </c:pt>
                <c:pt idx="97">
                  <c:v>2122</c:v>
                </c:pt>
                <c:pt idx="98">
                  <c:v>2123</c:v>
                </c:pt>
                <c:pt idx="99">
                  <c:v>2124</c:v>
                </c:pt>
                <c:pt idx="100">
                  <c:v>2125</c:v>
                </c:pt>
                <c:pt idx="101">
                  <c:v>2126</c:v>
                </c:pt>
                <c:pt idx="102">
                  <c:v>2127</c:v>
                </c:pt>
                <c:pt idx="103">
                  <c:v>2128</c:v>
                </c:pt>
                <c:pt idx="104">
                  <c:v>2129</c:v>
                </c:pt>
                <c:pt idx="105">
                  <c:v>2130</c:v>
                </c:pt>
                <c:pt idx="106">
                  <c:v>2131</c:v>
                </c:pt>
                <c:pt idx="107">
                  <c:v>2132</c:v>
                </c:pt>
                <c:pt idx="108">
                  <c:v>2133</c:v>
                </c:pt>
                <c:pt idx="109">
                  <c:v>2134</c:v>
                </c:pt>
                <c:pt idx="110">
                  <c:v>2135</c:v>
                </c:pt>
                <c:pt idx="111">
                  <c:v>2136</c:v>
                </c:pt>
                <c:pt idx="112">
                  <c:v>2137</c:v>
                </c:pt>
                <c:pt idx="113">
                  <c:v>2138</c:v>
                </c:pt>
                <c:pt idx="114">
                  <c:v>2139</c:v>
                </c:pt>
                <c:pt idx="115">
                  <c:v>2140</c:v>
                </c:pt>
                <c:pt idx="116">
                  <c:v>2141</c:v>
                </c:pt>
                <c:pt idx="117">
                  <c:v>2142</c:v>
                </c:pt>
                <c:pt idx="118">
                  <c:v>2143</c:v>
                </c:pt>
                <c:pt idx="119">
                  <c:v>2144</c:v>
                </c:pt>
                <c:pt idx="120">
                  <c:v>2145</c:v>
                </c:pt>
                <c:pt idx="121">
                  <c:v>2146</c:v>
                </c:pt>
                <c:pt idx="122">
                  <c:v>2147</c:v>
                </c:pt>
                <c:pt idx="123">
                  <c:v>2148</c:v>
                </c:pt>
                <c:pt idx="124">
                  <c:v>2149</c:v>
                </c:pt>
                <c:pt idx="125">
                  <c:v>2150</c:v>
                </c:pt>
                <c:pt idx="126">
                  <c:v>2151</c:v>
                </c:pt>
                <c:pt idx="127">
                  <c:v>2152</c:v>
                </c:pt>
                <c:pt idx="128">
                  <c:v>2153</c:v>
                </c:pt>
                <c:pt idx="129">
                  <c:v>2154</c:v>
                </c:pt>
                <c:pt idx="130">
                  <c:v>2155</c:v>
                </c:pt>
                <c:pt idx="131">
                  <c:v>2156</c:v>
                </c:pt>
                <c:pt idx="132">
                  <c:v>2157</c:v>
                </c:pt>
                <c:pt idx="133">
                  <c:v>2158</c:v>
                </c:pt>
                <c:pt idx="134">
                  <c:v>2159</c:v>
                </c:pt>
                <c:pt idx="135">
                  <c:v>2160</c:v>
                </c:pt>
                <c:pt idx="136">
                  <c:v>2161</c:v>
                </c:pt>
                <c:pt idx="137">
                  <c:v>2162</c:v>
                </c:pt>
                <c:pt idx="138">
                  <c:v>2163</c:v>
                </c:pt>
                <c:pt idx="139">
                  <c:v>2164</c:v>
                </c:pt>
                <c:pt idx="140">
                  <c:v>2165</c:v>
                </c:pt>
                <c:pt idx="141">
                  <c:v>2166</c:v>
                </c:pt>
                <c:pt idx="142">
                  <c:v>2167</c:v>
                </c:pt>
                <c:pt idx="143">
                  <c:v>2168</c:v>
                </c:pt>
                <c:pt idx="144">
                  <c:v>2169</c:v>
                </c:pt>
                <c:pt idx="145">
                  <c:v>2170</c:v>
                </c:pt>
                <c:pt idx="146">
                  <c:v>2171</c:v>
                </c:pt>
                <c:pt idx="147">
                  <c:v>2172</c:v>
                </c:pt>
                <c:pt idx="148">
                  <c:v>2173</c:v>
                </c:pt>
                <c:pt idx="149">
                  <c:v>2174</c:v>
                </c:pt>
                <c:pt idx="150">
                  <c:v>2175</c:v>
                </c:pt>
                <c:pt idx="151">
                  <c:v>2176</c:v>
                </c:pt>
                <c:pt idx="152">
                  <c:v>2177</c:v>
                </c:pt>
                <c:pt idx="153">
                  <c:v>2178</c:v>
                </c:pt>
                <c:pt idx="154">
                  <c:v>2179</c:v>
                </c:pt>
                <c:pt idx="155">
                  <c:v>2180</c:v>
                </c:pt>
                <c:pt idx="156">
                  <c:v>2181</c:v>
                </c:pt>
                <c:pt idx="157">
                  <c:v>2182</c:v>
                </c:pt>
                <c:pt idx="158">
                  <c:v>2183</c:v>
                </c:pt>
                <c:pt idx="159">
                  <c:v>2184</c:v>
                </c:pt>
                <c:pt idx="160">
                  <c:v>2185</c:v>
                </c:pt>
                <c:pt idx="161">
                  <c:v>2186</c:v>
                </c:pt>
                <c:pt idx="162">
                  <c:v>2187</c:v>
                </c:pt>
                <c:pt idx="163">
                  <c:v>2188</c:v>
                </c:pt>
                <c:pt idx="164">
                  <c:v>2189</c:v>
                </c:pt>
                <c:pt idx="165">
                  <c:v>2190</c:v>
                </c:pt>
                <c:pt idx="166">
                  <c:v>2191</c:v>
                </c:pt>
                <c:pt idx="167">
                  <c:v>2192</c:v>
                </c:pt>
                <c:pt idx="168">
                  <c:v>2193</c:v>
                </c:pt>
                <c:pt idx="169">
                  <c:v>2194</c:v>
                </c:pt>
                <c:pt idx="170">
                  <c:v>2195</c:v>
                </c:pt>
                <c:pt idx="171">
                  <c:v>2196</c:v>
                </c:pt>
                <c:pt idx="172">
                  <c:v>2197</c:v>
                </c:pt>
                <c:pt idx="173">
                  <c:v>2198</c:v>
                </c:pt>
                <c:pt idx="174">
                  <c:v>2199</c:v>
                </c:pt>
                <c:pt idx="175">
                  <c:v>2200</c:v>
                </c:pt>
                <c:pt idx="176">
                  <c:v>2201</c:v>
                </c:pt>
                <c:pt idx="177">
                  <c:v>2202</c:v>
                </c:pt>
                <c:pt idx="178">
                  <c:v>2203</c:v>
                </c:pt>
                <c:pt idx="179">
                  <c:v>2204</c:v>
                </c:pt>
                <c:pt idx="180">
                  <c:v>2205</c:v>
                </c:pt>
                <c:pt idx="181">
                  <c:v>2206</c:v>
                </c:pt>
                <c:pt idx="182">
                  <c:v>2207</c:v>
                </c:pt>
                <c:pt idx="183">
                  <c:v>2208</c:v>
                </c:pt>
                <c:pt idx="184">
                  <c:v>2209</c:v>
                </c:pt>
                <c:pt idx="185">
                  <c:v>2210</c:v>
                </c:pt>
                <c:pt idx="186">
                  <c:v>2211</c:v>
                </c:pt>
                <c:pt idx="187">
                  <c:v>2212</c:v>
                </c:pt>
                <c:pt idx="188">
                  <c:v>2213</c:v>
                </c:pt>
                <c:pt idx="189">
                  <c:v>2214</c:v>
                </c:pt>
                <c:pt idx="190">
                  <c:v>2215</c:v>
                </c:pt>
                <c:pt idx="191">
                  <c:v>2216</c:v>
                </c:pt>
                <c:pt idx="192">
                  <c:v>2217</c:v>
                </c:pt>
                <c:pt idx="193">
                  <c:v>2218</c:v>
                </c:pt>
                <c:pt idx="194">
                  <c:v>2219</c:v>
                </c:pt>
                <c:pt idx="195">
                  <c:v>2220</c:v>
                </c:pt>
                <c:pt idx="196">
                  <c:v>2221</c:v>
                </c:pt>
                <c:pt idx="197">
                  <c:v>2222</c:v>
                </c:pt>
                <c:pt idx="198">
                  <c:v>2223</c:v>
                </c:pt>
                <c:pt idx="199">
                  <c:v>2224</c:v>
                </c:pt>
                <c:pt idx="200">
                  <c:v>2225</c:v>
                </c:pt>
                <c:pt idx="201">
                  <c:v>2226</c:v>
                </c:pt>
                <c:pt idx="202">
                  <c:v>2227</c:v>
                </c:pt>
                <c:pt idx="203">
                  <c:v>2228</c:v>
                </c:pt>
                <c:pt idx="204">
                  <c:v>2229</c:v>
                </c:pt>
                <c:pt idx="205">
                  <c:v>2230</c:v>
                </c:pt>
                <c:pt idx="206">
                  <c:v>2231</c:v>
                </c:pt>
                <c:pt idx="207">
                  <c:v>2232</c:v>
                </c:pt>
                <c:pt idx="208">
                  <c:v>2233</c:v>
                </c:pt>
                <c:pt idx="209">
                  <c:v>2234</c:v>
                </c:pt>
                <c:pt idx="210">
                  <c:v>2235</c:v>
                </c:pt>
                <c:pt idx="211">
                  <c:v>2236</c:v>
                </c:pt>
                <c:pt idx="212">
                  <c:v>2237</c:v>
                </c:pt>
                <c:pt idx="213">
                  <c:v>2238</c:v>
                </c:pt>
                <c:pt idx="214">
                  <c:v>2239</c:v>
                </c:pt>
                <c:pt idx="215">
                  <c:v>2240</c:v>
                </c:pt>
                <c:pt idx="216">
                  <c:v>2241</c:v>
                </c:pt>
                <c:pt idx="217">
                  <c:v>2242</c:v>
                </c:pt>
                <c:pt idx="218">
                  <c:v>2243</c:v>
                </c:pt>
                <c:pt idx="219">
                  <c:v>2244</c:v>
                </c:pt>
                <c:pt idx="220">
                  <c:v>2245</c:v>
                </c:pt>
                <c:pt idx="221">
                  <c:v>2246</c:v>
                </c:pt>
                <c:pt idx="222">
                  <c:v>2247</c:v>
                </c:pt>
                <c:pt idx="223">
                  <c:v>2248</c:v>
                </c:pt>
                <c:pt idx="224">
                  <c:v>2249</c:v>
                </c:pt>
                <c:pt idx="225">
                  <c:v>2250</c:v>
                </c:pt>
                <c:pt idx="226">
                  <c:v>2251</c:v>
                </c:pt>
                <c:pt idx="227">
                  <c:v>2252</c:v>
                </c:pt>
                <c:pt idx="228">
                  <c:v>2253</c:v>
                </c:pt>
                <c:pt idx="229">
                  <c:v>2254</c:v>
                </c:pt>
                <c:pt idx="230">
                  <c:v>2255</c:v>
                </c:pt>
                <c:pt idx="231">
                  <c:v>2256</c:v>
                </c:pt>
                <c:pt idx="232">
                  <c:v>2257</c:v>
                </c:pt>
                <c:pt idx="233">
                  <c:v>2258</c:v>
                </c:pt>
                <c:pt idx="234">
                  <c:v>2259</c:v>
                </c:pt>
                <c:pt idx="235">
                  <c:v>2260</c:v>
                </c:pt>
                <c:pt idx="236">
                  <c:v>2261</c:v>
                </c:pt>
                <c:pt idx="237">
                  <c:v>2262</c:v>
                </c:pt>
                <c:pt idx="238">
                  <c:v>2263</c:v>
                </c:pt>
                <c:pt idx="239">
                  <c:v>2264</c:v>
                </c:pt>
                <c:pt idx="240">
                  <c:v>2265</c:v>
                </c:pt>
                <c:pt idx="241">
                  <c:v>2266</c:v>
                </c:pt>
                <c:pt idx="242">
                  <c:v>2267</c:v>
                </c:pt>
                <c:pt idx="243">
                  <c:v>2268</c:v>
                </c:pt>
                <c:pt idx="244">
                  <c:v>2269</c:v>
                </c:pt>
                <c:pt idx="245">
                  <c:v>2270</c:v>
                </c:pt>
                <c:pt idx="246">
                  <c:v>2271</c:v>
                </c:pt>
                <c:pt idx="247">
                  <c:v>2272</c:v>
                </c:pt>
                <c:pt idx="248">
                  <c:v>2273</c:v>
                </c:pt>
                <c:pt idx="249">
                  <c:v>2274</c:v>
                </c:pt>
                <c:pt idx="250">
                  <c:v>2275</c:v>
                </c:pt>
                <c:pt idx="251">
                  <c:v>2276</c:v>
                </c:pt>
                <c:pt idx="252">
                  <c:v>2277</c:v>
                </c:pt>
                <c:pt idx="253">
                  <c:v>2278</c:v>
                </c:pt>
                <c:pt idx="254">
                  <c:v>2279</c:v>
                </c:pt>
                <c:pt idx="255">
                  <c:v>2280</c:v>
                </c:pt>
                <c:pt idx="256">
                  <c:v>2281</c:v>
                </c:pt>
                <c:pt idx="257">
                  <c:v>2282</c:v>
                </c:pt>
                <c:pt idx="258">
                  <c:v>2283</c:v>
                </c:pt>
                <c:pt idx="259">
                  <c:v>2284</c:v>
                </c:pt>
                <c:pt idx="260">
                  <c:v>2285</c:v>
                </c:pt>
                <c:pt idx="261">
                  <c:v>2286</c:v>
                </c:pt>
                <c:pt idx="262">
                  <c:v>2287</c:v>
                </c:pt>
                <c:pt idx="263">
                  <c:v>2288</c:v>
                </c:pt>
                <c:pt idx="264">
                  <c:v>2289</c:v>
                </c:pt>
                <c:pt idx="265">
                  <c:v>2290</c:v>
                </c:pt>
                <c:pt idx="266">
                  <c:v>2291</c:v>
                </c:pt>
                <c:pt idx="267">
                  <c:v>2292</c:v>
                </c:pt>
                <c:pt idx="268">
                  <c:v>2293</c:v>
                </c:pt>
                <c:pt idx="269">
                  <c:v>2294</c:v>
                </c:pt>
                <c:pt idx="270">
                  <c:v>2295</c:v>
                </c:pt>
                <c:pt idx="271">
                  <c:v>2296</c:v>
                </c:pt>
                <c:pt idx="272">
                  <c:v>2297</c:v>
                </c:pt>
                <c:pt idx="273">
                  <c:v>2298</c:v>
                </c:pt>
                <c:pt idx="274">
                  <c:v>2299</c:v>
                </c:pt>
                <c:pt idx="275">
                  <c:v>2300</c:v>
                </c:pt>
                <c:pt idx="276">
                  <c:v>2301</c:v>
                </c:pt>
                <c:pt idx="277">
                  <c:v>2302</c:v>
                </c:pt>
                <c:pt idx="278">
                  <c:v>2303</c:v>
                </c:pt>
                <c:pt idx="279">
                  <c:v>2304</c:v>
                </c:pt>
                <c:pt idx="280">
                  <c:v>2305</c:v>
                </c:pt>
                <c:pt idx="281">
                  <c:v>2306</c:v>
                </c:pt>
                <c:pt idx="282">
                  <c:v>2307</c:v>
                </c:pt>
                <c:pt idx="283">
                  <c:v>2308</c:v>
                </c:pt>
                <c:pt idx="284">
                  <c:v>2309</c:v>
                </c:pt>
                <c:pt idx="285">
                  <c:v>2310</c:v>
                </c:pt>
                <c:pt idx="286">
                  <c:v>2311</c:v>
                </c:pt>
                <c:pt idx="287">
                  <c:v>2312</c:v>
                </c:pt>
                <c:pt idx="288">
                  <c:v>2313</c:v>
                </c:pt>
                <c:pt idx="289">
                  <c:v>2314</c:v>
                </c:pt>
                <c:pt idx="290">
                  <c:v>2315</c:v>
                </c:pt>
                <c:pt idx="291">
                  <c:v>2316</c:v>
                </c:pt>
                <c:pt idx="292">
                  <c:v>2317</c:v>
                </c:pt>
                <c:pt idx="293">
                  <c:v>2318</c:v>
                </c:pt>
                <c:pt idx="294">
                  <c:v>2319</c:v>
                </c:pt>
                <c:pt idx="295">
                  <c:v>2320</c:v>
                </c:pt>
                <c:pt idx="296">
                  <c:v>2321</c:v>
                </c:pt>
                <c:pt idx="297">
                  <c:v>2322</c:v>
                </c:pt>
                <c:pt idx="298">
                  <c:v>2323</c:v>
                </c:pt>
                <c:pt idx="299">
                  <c:v>2324</c:v>
                </c:pt>
                <c:pt idx="300">
                  <c:v>2325</c:v>
                </c:pt>
                <c:pt idx="301">
                  <c:v>2326</c:v>
                </c:pt>
                <c:pt idx="302">
                  <c:v>2327</c:v>
                </c:pt>
                <c:pt idx="303">
                  <c:v>2328</c:v>
                </c:pt>
                <c:pt idx="304">
                  <c:v>2329</c:v>
                </c:pt>
                <c:pt idx="305">
                  <c:v>2330</c:v>
                </c:pt>
                <c:pt idx="306">
                  <c:v>2331</c:v>
                </c:pt>
                <c:pt idx="307">
                  <c:v>2332</c:v>
                </c:pt>
                <c:pt idx="308">
                  <c:v>2333</c:v>
                </c:pt>
                <c:pt idx="309">
                  <c:v>2334</c:v>
                </c:pt>
                <c:pt idx="310">
                  <c:v>2335</c:v>
                </c:pt>
                <c:pt idx="311">
                  <c:v>2336</c:v>
                </c:pt>
                <c:pt idx="312">
                  <c:v>2337</c:v>
                </c:pt>
                <c:pt idx="313">
                  <c:v>2338</c:v>
                </c:pt>
                <c:pt idx="314">
                  <c:v>2339</c:v>
                </c:pt>
                <c:pt idx="315">
                  <c:v>2340</c:v>
                </c:pt>
                <c:pt idx="316">
                  <c:v>2341</c:v>
                </c:pt>
                <c:pt idx="317">
                  <c:v>2342</c:v>
                </c:pt>
                <c:pt idx="318">
                  <c:v>2343</c:v>
                </c:pt>
                <c:pt idx="319">
                  <c:v>2344</c:v>
                </c:pt>
                <c:pt idx="320">
                  <c:v>2345</c:v>
                </c:pt>
                <c:pt idx="321">
                  <c:v>2346</c:v>
                </c:pt>
                <c:pt idx="322">
                  <c:v>2347</c:v>
                </c:pt>
                <c:pt idx="323">
                  <c:v>2348</c:v>
                </c:pt>
                <c:pt idx="324">
                  <c:v>2349</c:v>
                </c:pt>
                <c:pt idx="325">
                  <c:v>2350</c:v>
                </c:pt>
                <c:pt idx="326">
                  <c:v>2351</c:v>
                </c:pt>
                <c:pt idx="327">
                  <c:v>2352</c:v>
                </c:pt>
                <c:pt idx="328">
                  <c:v>2353</c:v>
                </c:pt>
                <c:pt idx="329">
                  <c:v>2354</c:v>
                </c:pt>
                <c:pt idx="330">
                  <c:v>2355</c:v>
                </c:pt>
                <c:pt idx="331">
                  <c:v>2356</c:v>
                </c:pt>
                <c:pt idx="332">
                  <c:v>2357</c:v>
                </c:pt>
                <c:pt idx="333">
                  <c:v>2358</c:v>
                </c:pt>
                <c:pt idx="334">
                  <c:v>2359</c:v>
                </c:pt>
                <c:pt idx="335">
                  <c:v>2360</c:v>
                </c:pt>
                <c:pt idx="336">
                  <c:v>2361</c:v>
                </c:pt>
                <c:pt idx="337">
                  <c:v>2362</c:v>
                </c:pt>
                <c:pt idx="338">
                  <c:v>2363</c:v>
                </c:pt>
                <c:pt idx="339">
                  <c:v>2364</c:v>
                </c:pt>
                <c:pt idx="340">
                  <c:v>2365</c:v>
                </c:pt>
                <c:pt idx="341">
                  <c:v>2366</c:v>
                </c:pt>
                <c:pt idx="342">
                  <c:v>2367</c:v>
                </c:pt>
                <c:pt idx="343">
                  <c:v>2368</c:v>
                </c:pt>
                <c:pt idx="344">
                  <c:v>2369</c:v>
                </c:pt>
                <c:pt idx="345">
                  <c:v>2370</c:v>
                </c:pt>
                <c:pt idx="346">
                  <c:v>2371</c:v>
                </c:pt>
                <c:pt idx="347">
                  <c:v>2372</c:v>
                </c:pt>
                <c:pt idx="348">
                  <c:v>2373</c:v>
                </c:pt>
                <c:pt idx="349">
                  <c:v>2374</c:v>
                </c:pt>
                <c:pt idx="350">
                  <c:v>2375</c:v>
                </c:pt>
                <c:pt idx="351">
                  <c:v>2376</c:v>
                </c:pt>
                <c:pt idx="352">
                  <c:v>2377</c:v>
                </c:pt>
                <c:pt idx="353">
                  <c:v>2378</c:v>
                </c:pt>
                <c:pt idx="354">
                  <c:v>2379</c:v>
                </c:pt>
                <c:pt idx="355">
                  <c:v>2380</c:v>
                </c:pt>
                <c:pt idx="356">
                  <c:v>2381</c:v>
                </c:pt>
                <c:pt idx="357">
                  <c:v>2382</c:v>
                </c:pt>
                <c:pt idx="358">
                  <c:v>2383</c:v>
                </c:pt>
                <c:pt idx="359">
                  <c:v>2384</c:v>
                </c:pt>
                <c:pt idx="360">
                  <c:v>2385</c:v>
                </c:pt>
                <c:pt idx="361">
                  <c:v>2386</c:v>
                </c:pt>
                <c:pt idx="362">
                  <c:v>2387</c:v>
                </c:pt>
                <c:pt idx="363">
                  <c:v>2388</c:v>
                </c:pt>
                <c:pt idx="364">
                  <c:v>2389</c:v>
                </c:pt>
                <c:pt idx="365">
                  <c:v>2390</c:v>
                </c:pt>
                <c:pt idx="366">
                  <c:v>2391</c:v>
                </c:pt>
                <c:pt idx="367">
                  <c:v>2392</c:v>
                </c:pt>
                <c:pt idx="368">
                  <c:v>2393</c:v>
                </c:pt>
                <c:pt idx="369">
                  <c:v>2394</c:v>
                </c:pt>
                <c:pt idx="370">
                  <c:v>2395</c:v>
                </c:pt>
                <c:pt idx="371">
                  <c:v>2396</c:v>
                </c:pt>
                <c:pt idx="372">
                  <c:v>2397</c:v>
                </c:pt>
                <c:pt idx="373">
                  <c:v>2398</c:v>
                </c:pt>
                <c:pt idx="374">
                  <c:v>2399</c:v>
                </c:pt>
                <c:pt idx="375">
                  <c:v>2400</c:v>
                </c:pt>
                <c:pt idx="376">
                  <c:v>2401</c:v>
                </c:pt>
                <c:pt idx="377">
                  <c:v>2402</c:v>
                </c:pt>
                <c:pt idx="378">
                  <c:v>2403</c:v>
                </c:pt>
                <c:pt idx="379">
                  <c:v>2404</c:v>
                </c:pt>
                <c:pt idx="380">
                  <c:v>2405</c:v>
                </c:pt>
                <c:pt idx="381">
                  <c:v>2406</c:v>
                </c:pt>
                <c:pt idx="382">
                  <c:v>2407</c:v>
                </c:pt>
                <c:pt idx="383">
                  <c:v>2408</c:v>
                </c:pt>
                <c:pt idx="384">
                  <c:v>2409</c:v>
                </c:pt>
                <c:pt idx="385">
                  <c:v>2410</c:v>
                </c:pt>
                <c:pt idx="386">
                  <c:v>2411</c:v>
                </c:pt>
                <c:pt idx="387">
                  <c:v>2412</c:v>
                </c:pt>
                <c:pt idx="388">
                  <c:v>2413</c:v>
                </c:pt>
                <c:pt idx="389">
                  <c:v>2414</c:v>
                </c:pt>
                <c:pt idx="390">
                  <c:v>2415</c:v>
                </c:pt>
                <c:pt idx="391">
                  <c:v>2416</c:v>
                </c:pt>
                <c:pt idx="392">
                  <c:v>2417</c:v>
                </c:pt>
                <c:pt idx="393">
                  <c:v>2418</c:v>
                </c:pt>
                <c:pt idx="394">
                  <c:v>2419</c:v>
                </c:pt>
                <c:pt idx="395">
                  <c:v>2420</c:v>
                </c:pt>
                <c:pt idx="396">
                  <c:v>2421</c:v>
                </c:pt>
                <c:pt idx="397">
                  <c:v>2422</c:v>
                </c:pt>
                <c:pt idx="398">
                  <c:v>2423</c:v>
                </c:pt>
                <c:pt idx="399">
                  <c:v>2424</c:v>
                </c:pt>
                <c:pt idx="400">
                  <c:v>2425</c:v>
                </c:pt>
                <c:pt idx="401">
                  <c:v>2426</c:v>
                </c:pt>
                <c:pt idx="402">
                  <c:v>2427</c:v>
                </c:pt>
                <c:pt idx="403">
                  <c:v>2428</c:v>
                </c:pt>
                <c:pt idx="404">
                  <c:v>2429</c:v>
                </c:pt>
                <c:pt idx="405">
                  <c:v>2430</c:v>
                </c:pt>
                <c:pt idx="406">
                  <c:v>2431</c:v>
                </c:pt>
                <c:pt idx="407">
                  <c:v>2432</c:v>
                </c:pt>
                <c:pt idx="408">
                  <c:v>2433</c:v>
                </c:pt>
                <c:pt idx="409">
                  <c:v>2434</c:v>
                </c:pt>
                <c:pt idx="410">
                  <c:v>2435</c:v>
                </c:pt>
                <c:pt idx="411">
                  <c:v>2436</c:v>
                </c:pt>
                <c:pt idx="412">
                  <c:v>2437</c:v>
                </c:pt>
                <c:pt idx="413">
                  <c:v>2438</c:v>
                </c:pt>
                <c:pt idx="414">
                  <c:v>2439</c:v>
                </c:pt>
                <c:pt idx="415">
                  <c:v>2440</c:v>
                </c:pt>
                <c:pt idx="416">
                  <c:v>2441</c:v>
                </c:pt>
                <c:pt idx="417">
                  <c:v>2442</c:v>
                </c:pt>
                <c:pt idx="418">
                  <c:v>2443</c:v>
                </c:pt>
                <c:pt idx="419">
                  <c:v>2444</c:v>
                </c:pt>
                <c:pt idx="420">
                  <c:v>2445</c:v>
                </c:pt>
                <c:pt idx="421">
                  <c:v>2446</c:v>
                </c:pt>
                <c:pt idx="422">
                  <c:v>2447</c:v>
                </c:pt>
                <c:pt idx="423">
                  <c:v>2448</c:v>
                </c:pt>
                <c:pt idx="424">
                  <c:v>2449</c:v>
                </c:pt>
                <c:pt idx="425">
                  <c:v>2450</c:v>
                </c:pt>
                <c:pt idx="426">
                  <c:v>2451</c:v>
                </c:pt>
                <c:pt idx="427">
                  <c:v>2452</c:v>
                </c:pt>
                <c:pt idx="428">
                  <c:v>2453</c:v>
                </c:pt>
                <c:pt idx="429">
                  <c:v>2454</c:v>
                </c:pt>
                <c:pt idx="430">
                  <c:v>2455</c:v>
                </c:pt>
                <c:pt idx="431">
                  <c:v>2456</c:v>
                </c:pt>
                <c:pt idx="432">
                  <c:v>2457</c:v>
                </c:pt>
                <c:pt idx="433">
                  <c:v>2458</c:v>
                </c:pt>
                <c:pt idx="434">
                  <c:v>2459</c:v>
                </c:pt>
                <c:pt idx="435">
                  <c:v>2460</c:v>
                </c:pt>
                <c:pt idx="436">
                  <c:v>2461</c:v>
                </c:pt>
                <c:pt idx="437">
                  <c:v>2462</c:v>
                </c:pt>
                <c:pt idx="438">
                  <c:v>2463</c:v>
                </c:pt>
                <c:pt idx="439">
                  <c:v>2464</c:v>
                </c:pt>
                <c:pt idx="440">
                  <c:v>2465</c:v>
                </c:pt>
                <c:pt idx="441">
                  <c:v>2466</c:v>
                </c:pt>
                <c:pt idx="442">
                  <c:v>2467</c:v>
                </c:pt>
                <c:pt idx="443">
                  <c:v>2468</c:v>
                </c:pt>
                <c:pt idx="444">
                  <c:v>2469</c:v>
                </c:pt>
                <c:pt idx="445">
                  <c:v>2470</c:v>
                </c:pt>
                <c:pt idx="446">
                  <c:v>2471</c:v>
                </c:pt>
                <c:pt idx="447">
                  <c:v>2472</c:v>
                </c:pt>
                <c:pt idx="448">
                  <c:v>2473</c:v>
                </c:pt>
                <c:pt idx="449">
                  <c:v>2474</c:v>
                </c:pt>
                <c:pt idx="450">
                  <c:v>2475</c:v>
                </c:pt>
                <c:pt idx="451">
                  <c:v>2476</c:v>
                </c:pt>
                <c:pt idx="452">
                  <c:v>2477</c:v>
                </c:pt>
                <c:pt idx="453">
                  <c:v>2478</c:v>
                </c:pt>
                <c:pt idx="454">
                  <c:v>2479</c:v>
                </c:pt>
                <c:pt idx="455">
                  <c:v>2480</c:v>
                </c:pt>
                <c:pt idx="456">
                  <c:v>2481</c:v>
                </c:pt>
                <c:pt idx="457">
                  <c:v>2482</c:v>
                </c:pt>
                <c:pt idx="458">
                  <c:v>2483</c:v>
                </c:pt>
                <c:pt idx="459">
                  <c:v>2484</c:v>
                </c:pt>
                <c:pt idx="460">
                  <c:v>2485</c:v>
                </c:pt>
                <c:pt idx="461">
                  <c:v>2486</c:v>
                </c:pt>
                <c:pt idx="462">
                  <c:v>2487</c:v>
                </c:pt>
                <c:pt idx="463">
                  <c:v>2488</c:v>
                </c:pt>
                <c:pt idx="464">
                  <c:v>2489</c:v>
                </c:pt>
                <c:pt idx="465">
                  <c:v>2490</c:v>
                </c:pt>
                <c:pt idx="466">
                  <c:v>2491</c:v>
                </c:pt>
                <c:pt idx="467">
                  <c:v>2492</c:v>
                </c:pt>
                <c:pt idx="468">
                  <c:v>2493</c:v>
                </c:pt>
                <c:pt idx="469">
                  <c:v>2494</c:v>
                </c:pt>
                <c:pt idx="470">
                  <c:v>2495</c:v>
                </c:pt>
                <c:pt idx="471">
                  <c:v>2496</c:v>
                </c:pt>
                <c:pt idx="472">
                  <c:v>2497</c:v>
                </c:pt>
                <c:pt idx="473">
                  <c:v>2498</c:v>
                </c:pt>
                <c:pt idx="474">
                  <c:v>2499</c:v>
                </c:pt>
                <c:pt idx="475">
                  <c:v>2500</c:v>
                </c:pt>
              </c:numCache>
            </c:numRef>
          </c:cat>
          <c:val>
            <c:numRef>
              <c:f>'Alle Jahre'!$I$5:$I$480</c:f>
              <c:numCache>
                <c:formatCode>\+0;\-0;0</c:formatCode>
                <c:ptCount val="47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-7</c:v>
                </c:pt>
                <c:pt idx="180">
                  <c:v>0</c:v>
                </c:pt>
                <c:pt idx="181">
                  <c:v>0</c:v>
                </c:pt>
                <c:pt idx="182">
                  <c:v>-7</c:v>
                </c:pt>
                <c:pt idx="183">
                  <c:v>0</c:v>
                </c:pt>
                <c:pt idx="184">
                  <c:v>28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-7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-7</c:v>
                </c:pt>
                <c:pt idx="197">
                  <c:v>0</c:v>
                </c:pt>
                <c:pt idx="198">
                  <c:v>0</c:v>
                </c:pt>
                <c:pt idx="199">
                  <c:v>-7</c:v>
                </c:pt>
                <c:pt idx="200">
                  <c:v>0</c:v>
                </c:pt>
                <c:pt idx="201">
                  <c:v>0</c:v>
                </c:pt>
                <c:pt idx="202">
                  <c:v>-7</c:v>
                </c:pt>
                <c:pt idx="203">
                  <c:v>28</c:v>
                </c:pt>
                <c:pt idx="204">
                  <c:v>0</c:v>
                </c:pt>
                <c:pt idx="205">
                  <c:v>0</c:v>
                </c:pt>
                <c:pt idx="206">
                  <c:v>-7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-7</c:v>
                </c:pt>
                <c:pt idx="217">
                  <c:v>0</c:v>
                </c:pt>
                <c:pt idx="218">
                  <c:v>0</c:v>
                </c:pt>
                <c:pt idx="219">
                  <c:v>-7</c:v>
                </c:pt>
                <c:pt idx="220">
                  <c:v>0</c:v>
                </c:pt>
                <c:pt idx="221">
                  <c:v>0</c:v>
                </c:pt>
                <c:pt idx="222">
                  <c:v>28</c:v>
                </c:pt>
                <c:pt idx="223">
                  <c:v>-7</c:v>
                </c:pt>
                <c:pt idx="224">
                  <c:v>0</c:v>
                </c:pt>
                <c:pt idx="225">
                  <c:v>0</c:v>
                </c:pt>
                <c:pt idx="226">
                  <c:v>-7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-7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28</c:v>
                </c:pt>
                <c:pt idx="242">
                  <c:v>0</c:v>
                </c:pt>
                <c:pt idx="243">
                  <c:v>-7</c:v>
                </c:pt>
                <c:pt idx="244">
                  <c:v>0</c:v>
                </c:pt>
                <c:pt idx="245">
                  <c:v>0</c:v>
                </c:pt>
                <c:pt idx="246">
                  <c:v>-7</c:v>
                </c:pt>
                <c:pt idx="247">
                  <c:v>-7</c:v>
                </c:pt>
                <c:pt idx="248">
                  <c:v>0</c:v>
                </c:pt>
                <c:pt idx="249">
                  <c:v>0</c:v>
                </c:pt>
                <c:pt idx="250">
                  <c:v>-7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28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-7</c:v>
                </c:pt>
                <c:pt idx="268">
                  <c:v>0</c:v>
                </c:pt>
                <c:pt idx="269">
                  <c:v>0</c:v>
                </c:pt>
                <c:pt idx="270">
                  <c:v>-7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-7</c:v>
                </c:pt>
                <c:pt idx="277">
                  <c:v>-7</c:v>
                </c:pt>
                <c:pt idx="278">
                  <c:v>0</c:v>
                </c:pt>
                <c:pt idx="279">
                  <c:v>28</c:v>
                </c:pt>
                <c:pt idx="280">
                  <c:v>-7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-7</c:v>
                </c:pt>
                <c:pt idx="288">
                  <c:v>0</c:v>
                </c:pt>
                <c:pt idx="289">
                  <c:v>0</c:v>
                </c:pt>
                <c:pt idx="290">
                  <c:v>21</c:v>
                </c:pt>
                <c:pt idx="291">
                  <c:v>-7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-7</c:v>
                </c:pt>
                <c:pt idx="298">
                  <c:v>28</c:v>
                </c:pt>
                <c:pt idx="299">
                  <c:v>0</c:v>
                </c:pt>
                <c:pt idx="300">
                  <c:v>-7</c:v>
                </c:pt>
                <c:pt idx="301">
                  <c:v>-7</c:v>
                </c:pt>
                <c:pt idx="302">
                  <c:v>0</c:v>
                </c:pt>
                <c:pt idx="303">
                  <c:v>0</c:v>
                </c:pt>
                <c:pt idx="304">
                  <c:v>-7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28</c:v>
                </c:pt>
                <c:pt idx="310">
                  <c:v>0</c:v>
                </c:pt>
                <c:pt idx="311">
                  <c:v>-7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21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-7</c:v>
                </c:pt>
                <c:pt idx="322">
                  <c:v>0</c:v>
                </c:pt>
                <c:pt idx="323">
                  <c:v>0</c:v>
                </c:pt>
                <c:pt idx="324">
                  <c:v>-7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28</c:v>
                </c:pt>
                <c:pt idx="329">
                  <c:v>0</c:v>
                </c:pt>
                <c:pt idx="330">
                  <c:v>0</c:v>
                </c:pt>
                <c:pt idx="331">
                  <c:v>-7</c:v>
                </c:pt>
                <c:pt idx="332">
                  <c:v>0</c:v>
                </c:pt>
                <c:pt idx="333">
                  <c:v>0</c:v>
                </c:pt>
                <c:pt idx="334">
                  <c:v>-7</c:v>
                </c:pt>
                <c:pt idx="335">
                  <c:v>0</c:v>
                </c:pt>
                <c:pt idx="336">
                  <c:v>28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-7</c:v>
                </c:pt>
                <c:pt idx="342">
                  <c:v>0</c:v>
                </c:pt>
                <c:pt idx="343">
                  <c:v>0</c:v>
                </c:pt>
                <c:pt idx="344">
                  <c:v>-7</c:v>
                </c:pt>
                <c:pt idx="345">
                  <c:v>-7</c:v>
                </c:pt>
                <c:pt idx="346">
                  <c:v>0</c:v>
                </c:pt>
                <c:pt idx="347">
                  <c:v>28</c:v>
                </c:pt>
                <c:pt idx="348">
                  <c:v>-7</c:v>
                </c:pt>
                <c:pt idx="349">
                  <c:v>0</c:v>
                </c:pt>
                <c:pt idx="350">
                  <c:v>0</c:v>
                </c:pt>
                <c:pt idx="351">
                  <c:v>-7</c:v>
                </c:pt>
                <c:pt idx="352">
                  <c:v>0</c:v>
                </c:pt>
                <c:pt idx="353">
                  <c:v>0</c:v>
                </c:pt>
                <c:pt idx="354">
                  <c:v>-7</c:v>
                </c:pt>
                <c:pt idx="355">
                  <c:v>28</c:v>
                </c:pt>
                <c:pt idx="356">
                  <c:v>0</c:v>
                </c:pt>
                <c:pt idx="357">
                  <c:v>0</c:v>
                </c:pt>
                <c:pt idx="358">
                  <c:v>-7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-7</c:v>
                </c:pt>
                <c:pt idx="366">
                  <c:v>28</c:v>
                </c:pt>
                <c:pt idx="367">
                  <c:v>0</c:v>
                </c:pt>
                <c:pt idx="368">
                  <c:v>-7</c:v>
                </c:pt>
                <c:pt idx="369">
                  <c:v>0</c:v>
                </c:pt>
                <c:pt idx="370">
                  <c:v>0</c:v>
                </c:pt>
                <c:pt idx="371">
                  <c:v>-7</c:v>
                </c:pt>
                <c:pt idx="372">
                  <c:v>-7</c:v>
                </c:pt>
                <c:pt idx="373">
                  <c:v>0</c:v>
                </c:pt>
                <c:pt idx="374">
                  <c:v>28</c:v>
                </c:pt>
                <c:pt idx="375">
                  <c:v>-7</c:v>
                </c:pt>
                <c:pt idx="376">
                  <c:v>0</c:v>
                </c:pt>
                <c:pt idx="377">
                  <c:v>0</c:v>
                </c:pt>
                <c:pt idx="378">
                  <c:v>-7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-7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28</c:v>
                </c:pt>
                <c:pt idx="394">
                  <c:v>0</c:v>
                </c:pt>
                <c:pt idx="395">
                  <c:v>-7</c:v>
                </c:pt>
                <c:pt idx="396">
                  <c:v>0</c:v>
                </c:pt>
                <c:pt idx="397">
                  <c:v>0</c:v>
                </c:pt>
                <c:pt idx="398">
                  <c:v>-7</c:v>
                </c:pt>
                <c:pt idx="399">
                  <c:v>-7</c:v>
                </c:pt>
                <c:pt idx="400">
                  <c:v>0</c:v>
                </c:pt>
                <c:pt idx="401">
                  <c:v>0</c:v>
                </c:pt>
                <c:pt idx="402">
                  <c:v>-7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28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-7</c:v>
                </c:pt>
                <c:pt idx="420">
                  <c:v>0</c:v>
                </c:pt>
                <c:pt idx="421">
                  <c:v>0</c:v>
                </c:pt>
                <c:pt idx="422">
                  <c:v>-7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-7</c:v>
                </c:pt>
                <c:pt idx="430">
                  <c:v>0</c:v>
                </c:pt>
                <c:pt idx="431">
                  <c:v>28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-7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-7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-7</c:v>
                </c:pt>
                <c:pt idx="450">
                  <c:v>28</c:v>
                </c:pt>
                <c:pt idx="451">
                  <c:v>0</c:v>
                </c:pt>
                <c:pt idx="452">
                  <c:v>0</c:v>
                </c:pt>
                <c:pt idx="453">
                  <c:v>-7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-7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28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-7</c:v>
                </c:pt>
                <c:pt idx="474">
                  <c:v>0</c:v>
                </c:pt>
                <c:pt idx="47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CA-4BB7-BA78-51F2A6940BB9}"/>
            </c:ext>
          </c:extLst>
        </c:ser>
        <c:ser>
          <c:idx val="2"/>
          <c:order val="2"/>
          <c:tx>
            <c:v>Formel 3</c:v>
          </c:tx>
          <c:spPr>
            <a:ln w="15875">
              <a:solidFill>
                <a:srgbClr val="7F7F7F"/>
              </a:solidFill>
              <a:prstDash val="solid"/>
            </a:ln>
          </c:spPr>
          <c:marker>
            <c:symbol val="none"/>
          </c:marker>
          <c:cat>
            <c:numRef>
              <c:f>'Alle Jahre'!$A$5:$A$480</c:f>
              <c:numCache>
                <c:formatCode>0</c:formatCode>
                <c:ptCount val="47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  <c:pt idx="51">
                  <c:v>2076</c:v>
                </c:pt>
                <c:pt idx="52">
                  <c:v>2077</c:v>
                </c:pt>
                <c:pt idx="53">
                  <c:v>2078</c:v>
                </c:pt>
                <c:pt idx="54">
                  <c:v>2079</c:v>
                </c:pt>
                <c:pt idx="55">
                  <c:v>2080</c:v>
                </c:pt>
                <c:pt idx="56">
                  <c:v>2081</c:v>
                </c:pt>
                <c:pt idx="57">
                  <c:v>2082</c:v>
                </c:pt>
                <c:pt idx="58">
                  <c:v>2083</c:v>
                </c:pt>
                <c:pt idx="59">
                  <c:v>2084</c:v>
                </c:pt>
                <c:pt idx="60">
                  <c:v>2085</c:v>
                </c:pt>
                <c:pt idx="61">
                  <c:v>2086</c:v>
                </c:pt>
                <c:pt idx="62">
                  <c:v>2087</c:v>
                </c:pt>
                <c:pt idx="63">
                  <c:v>2088</c:v>
                </c:pt>
                <c:pt idx="64">
                  <c:v>2089</c:v>
                </c:pt>
                <c:pt idx="65">
                  <c:v>2090</c:v>
                </c:pt>
                <c:pt idx="66">
                  <c:v>2091</c:v>
                </c:pt>
                <c:pt idx="67">
                  <c:v>2092</c:v>
                </c:pt>
                <c:pt idx="68">
                  <c:v>2093</c:v>
                </c:pt>
                <c:pt idx="69">
                  <c:v>2094</c:v>
                </c:pt>
                <c:pt idx="70">
                  <c:v>2095</c:v>
                </c:pt>
                <c:pt idx="71">
                  <c:v>2096</c:v>
                </c:pt>
                <c:pt idx="72">
                  <c:v>2097</c:v>
                </c:pt>
                <c:pt idx="73">
                  <c:v>2098</c:v>
                </c:pt>
                <c:pt idx="74">
                  <c:v>2099</c:v>
                </c:pt>
                <c:pt idx="75">
                  <c:v>2100</c:v>
                </c:pt>
                <c:pt idx="76">
                  <c:v>2101</c:v>
                </c:pt>
                <c:pt idx="77">
                  <c:v>2102</c:v>
                </c:pt>
                <c:pt idx="78">
                  <c:v>2103</c:v>
                </c:pt>
                <c:pt idx="79">
                  <c:v>2104</c:v>
                </c:pt>
                <c:pt idx="80">
                  <c:v>2105</c:v>
                </c:pt>
                <c:pt idx="81">
                  <c:v>2106</c:v>
                </c:pt>
                <c:pt idx="82">
                  <c:v>2107</c:v>
                </c:pt>
                <c:pt idx="83">
                  <c:v>2108</c:v>
                </c:pt>
                <c:pt idx="84">
                  <c:v>2109</c:v>
                </c:pt>
                <c:pt idx="85">
                  <c:v>2110</c:v>
                </c:pt>
                <c:pt idx="86">
                  <c:v>2111</c:v>
                </c:pt>
                <c:pt idx="87">
                  <c:v>2112</c:v>
                </c:pt>
                <c:pt idx="88">
                  <c:v>2113</c:v>
                </c:pt>
                <c:pt idx="89">
                  <c:v>2114</c:v>
                </c:pt>
                <c:pt idx="90">
                  <c:v>2115</c:v>
                </c:pt>
                <c:pt idx="91">
                  <c:v>2116</c:v>
                </c:pt>
                <c:pt idx="92">
                  <c:v>2117</c:v>
                </c:pt>
                <c:pt idx="93">
                  <c:v>2118</c:v>
                </c:pt>
                <c:pt idx="94">
                  <c:v>2119</c:v>
                </c:pt>
                <c:pt idx="95">
                  <c:v>2120</c:v>
                </c:pt>
                <c:pt idx="96">
                  <c:v>2121</c:v>
                </c:pt>
                <c:pt idx="97">
                  <c:v>2122</c:v>
                </c:pt>
                <c:pt idx="98">
                  <c:v>2123</c:v>
                </c:pt>
                <c:pt idx="99">
                  <c:v>2124</c:v>
                </c:pt>
                <c:pt idx="100">
                  <c:v>2125</c:v>
                </c:pt>
                <c:pt idx="101">
                  <c:v>2126</c:v>
                </c:pt>
                <c:pt idx="102">
                  <c:v>2127</c:v>
                </c:pt>
                <c:pt idx="103">
                  <c:v>2128</c:v>
                </c:pt>
                <c:pt idx="104">
                  <c:v>2129</c:v>
                </c:pt>
                <c:pt idx="105">
                  <c:v>2130</c:v>
                </c:pt>
                <c:pt idx="106">
                  <c:v>2131</c:v>
                </c:pt>
                <c:pt idx="107">
                  <c:v>2132</c:v>
                </c:pt>
                <c:pt idx="108">
                  <c:v>2133</c:v>
                </c:pt>
                <c:pt idx="109">
                  <c:v>2134</c:v>
                </c:pt>
                <c:pt idx="110">
                  <c:v>2135</c:v>
                </c:pt>
                <c:pt idx="111">
                  <c:v>2136</c:v>
                </c:pt>
                <c:pt idx="112">
                  <c:v>2137</c:v>
                </c:pt>
                <c:pt idx="113">
                  <c:v>2138</c:v>
                </c:pt>
                <c:pt idx="114">
                  <c:v>2139</c:v>
                </c:pt>
                <c:pt idx="115">
                  <c:v>2140</c:v>
                </c:pt>
                <c:pt idx="116">
                  <c:v>2141</c:v>
                </c:pt>
                <c:pt idx="117">
                  <c:v>2142</c:v>
                </c:pt>
                <c:pt idx="118">
                  <c:v>2143</c:v>
                </c:pt>
                <c:pt idx="119">
                  <c:v>2144</c:v>
                </c:pt>
                <c:pt idx="120">
                  <c:v>2145</c:v>
                </c:pt>
                <c:pt idx="121">
                  <c:v>2146</c:v>
                </c:pt>
                <c:pt idx="122">
                  <c:v>2147</c:v>
                </c:pt>
                <c:pt idx="123">
                  <c:v>2148</c:v>
                </c:pt>
                <c:pt idx="124">
                  <c:v>2149</c:v>
                </c:pt>
                <c:pt idx="125">
                  <c:v>2150</c:v>
                </c:pt>
                <c:pt idx="126">
                  <c:v>2151</c:v>
                </c:pt>
                <c:pt idx="127">
                  <c:v>2152</c:v>
                </c:pt>
                <c:pt idx="128">
                  <c:v>2153</c:v>
                </c:pt>
                <c:pt idx="129">
                  <c:v>2154</c:v>
                </c:pt>
                <c:pt idx="130">
                  <c:v>2155</c:v>
                </c:pt>
                <c:pt idx="131">
                  <c:v>2156</c:v>
                </c:pt>
                <c:pt idx="132">
                  <c:v>2157</c:v>
                </c:pt>
                <c:pt idx="133">
                  <c:v>2158</c:v>
                </c:pt>
                <c:pt idx="134">
                  <c:v>2159</c:v>
                </c:pt>
                <c:pt idx="135">
                  <c:v>2160</c:v>
                </c:pt>
                <c:pt idx="136">
                  <c:v>2161</c:v>
                </c:pt>
                <c:pt idx="137">
                  <c:v>2162</c:v>
                </c:pt>
                <c:pt idx="138">
                  <c:v>2163</c:v>
                </c:pt>
                <c:pt idx="139">
                  <c:v>2164</c:v>
                </c:pt>
                <c:pt idx="140">
                  <c:v>2165</c:v>
                </c:pt>
                <c:pt idx="141">
                  <c:v>2166</c:v>
                </c:pt>
                <c:pt idx="142">
                  <c:v>2167</c:v>
                </c:pt>
                <c:pt idx="143">
                  <c:v>2168</c:v>
                </c:pt>
                <c:pt idx="144">
                  <c:v>2169</c:v>
                </c:pt>
                <c:pt idx="145">
                  <c:v>2170</c:v>
                </c:pt>
                <c:pt idx="146">
                  <c:v>2171</c:v>
                </c:pt>
                <c:pt idx="147">
                  <c:v>2172</c:v>
                </c:pt>
                <c:pt idx="148">
                  <c:v>2173</c:v>
                </c:pt>
                <c:pt idx="149">
                  <c:v>2174</c:v>
                </c:pt>
                <c:pt idx="150">
                  <c:v>2175</c:v>
                </c:pt>
                <c:pt idx="151">
                  <c:v>2176</c:v>
                </c:pt>
                <c:pt idx="152">
                  <c:v>2177</c:v>
                </c:pt>
                <c:pt idx="153">
                  <c:v>2178</c:v>
                </c:pt>
                <c:pt idx="154">
                  <c:v>2179</c:v>
                </c:pt>
                <c:pt idx="155">
                  <c:v>2180</c:v>
                </c:pt>
                <c:pt idx="156">
                  <c:v>2181</c:v>
                </c:pt>
                <c:pt idx="157">
                  <c:v>2182</c:v>
                </c:pt>
                <c:pt idx="158">
                  <c:v>2183</c:v>
                </c:pt>
                <c:pt idx="159">
                  <c:v>2184</c:v>
                </c:pt>
                <c:pt idx="160">
                  <c:v>2185</c:v>
                </c:pt>
                <c:pt idx="161">
                  <c:v>2186</c:v>
                </c:pt>
                <c:pt idx="162">
                  <c:v>2187</c:v>
                </c:pt>
                <c:pt idx="163">
                  <c:v>2188</c:v>
                </c:pt>
                <c:pt idx="164">
                  <c:v>2189</c:v>
                </c:pt>
                <c:pt idx="165">
                  <c:v>2190</c:v>
                </c:pt>
                <c:pt idx="166">
                  <c:v>2191</c:v>
                </c:pt>
                <c:pt idx="167">
                  <c:v>2192</c:v>
                </c:pt>
                <c:pt idx="168">
                  <c:v>2193</c:v>
                </c:pt>
                <c:pt idx="169">
                  <c:v>2194</c:v>
                </c:pt>
                <c:pt idx="170">
                  <c:v>2195</c:v>
                </c:pt>
                <c:pt idx="171">
                  <c:v>2196</c:v>
                </c:pt>
                <c:pt idx="172">
                  <c:v>2197</c:v>
                </c:pt>
                <c:pt idx="173">
                  <c:v>2198</c:v>
                </c:pt>
                <c:pt idx="174">
                  <c:v>2199</c:v>
                </c:pt>
                <c:pt idx="175">
                  <c:v>2200</c:v>
                </c:pt>
                <c:pt idx="176">
                  <c:v>2201</c:v>
                </c:pt>
                <c:pt idx="177">
                  <c:v>2202</c:v>
                </c:pt>
                <c:pt idx="178">
                  <c:v>2203</c:v>
                </c:pt>
                <c:pt idx="179">
                  <c:v>2204</c:v>
                </c:pt>
                <c:pt idx="180">
                  <c:v>2205</c:v>
                </c:pt>
                <c:pt idx="181">
                  <c:v>2206</c:v>
                </c:pt>
                <c:pt idx="182">
                  <c:v>2207</c:v>
                </c:pt>
                <c:pt idx="183">
                  <c:v>2208</c:v>
                </c:pt>
                <c:pt idx="184">
                  <c:v>2209</c:v>
                </c:pt>
                <c:pt idx="185">
                  <c:v>2210</c:v>
                </c:pt>
                <c:pt idx="186">
                  <c:v>2211</c:v>
                </c:pt>
                <c:pt idx="187">
                  <c:v>2212</c:v>
                </c:pt>
                <c:pt idx="188">
                  <c:v>2213</c:v>
                </c:pt>
                <c:pt idx="189">
                  <c:v>2214</c:v>
                </c:pt>
                <c:pt idx="190">
                  <c:v>2215</c:v>
                </c:pt>
                <c:pt idx="191">
                  <c:v>2216</c:v>
                </c:pt>
                <c:pt idx="192">
                  <c:v>2217</c:v>
                </c:pt>
                <c:pt idx="193">
                  <c:v>2218</c:v>
                </c:pt>
                <c:pt idx="194">
                  <c:v>2219</c:v>
                </c:pt>
                <c:pt idx="195">
                  <c:v>2220</c:v>
                </c:pt>
                <c:pt idx="196">
                  <c:v>2221</c:v>
                </c:pt>
                <c:pt idx="197">
                  <c:v>2222</c:v>
                </c:pt>
                <c:pt idx="198">
                  <c:v>2223</c:v>
                </c:pt>
                <c:pt idx="199">
                  <c:v>2224</c:v>
                </c:pt>
                <c:pt idx="200">
                  <c:v>2225</c:v>
                </c:pt>
                <c:pt idx="201">
                  <c:v>2226</c:v>
                </c:pt>
                <c:pt idx="202">
                  <c:v>2227</c:v>
                </c:pt>
                <c:pt idx="203">
                  <c:v>2228</c:v>
                </c:pt>
                <c:pt idx="204">
                  <c:v>2229</c:v>
                </c:pt>
                <c:pt idx="205">
                  <c:v>2230</c:v>
                </c:pt>
                <c:pt idx="206">
                  <c:v>2231</c:v>
                </c:pt>
                <c:pt idx="207">
                  <c:v>2232</c:v>
                </c:pt>
                <c:pt idx="208">
                  <c:v>2233</c:v>
                </c:pt>
                <c:pt idx="209">
                  <c:v>2234</c:v>
                </c:pt>
                <c:pt idx="210">
                  <c:v>2235</c:v>
                </c:pt>
                <c:pt idx="211">
                  <c:v>2236</c:v>
                </c:pt>
                <c:pt idx="212">
                  <c:v>2237</c:v>
                </c:pt>
                <c:pt idx="213">
                  <c:v>2238</c:v>
                </c:pt>
                <c:pt idx="214">
                  <c:v>2239</c:v>
                </c:pt>
                <c:pt idx="215">
                  <c:v>2240</c:v>
                </c:pt>
                <c:pt idx="216">
                  <c:v>2241</c:v>
                </c:pt>
                <c:pt idx="217">
                  <c:v>2242</c:v>
                </c:pt>
                <c:pt idx="218">
                  <c:v>2243</c:v>
                </c:pt>
                <c:pt idx="219">
                  <c:v>2244</c:v>
                </c:pt>
                <c:pt idx="220">
                  <c:v>2245</c:v>
                </c:pt>
                <c:pt idx="221">
                  <c:v>2246</c:v>
                </c:pt>
                <c:pt idx="222">
                  <c:v>2247</c:v>
                </c:pt>
                <c:pt idx="223">
                  <c:v>2248</c:v>
                </c:pt>
                <c:pt idx="224">
                  <c:v>2249</c:v>
                </c:pt>
                <c:pt idx="225">
                  <c:v>2250</c:v>
                </c:pt>
                <c:pt idx="226">
                  <c:v>2251</c:v>
                </c:pt>
                <c:pt idx="227">
                  <c:v>2252</c:v>
                </c:pt>
                <c:pt idx="228">
                  <c:v>2253</c:v>
                </c:pt>
                <c:pt idx="229">
                  <c:v>2254</c:v>
                </c:pt>
                <c:pt idx="230">
                  <c:v>2255</c:v>
                </c:pt>
                <c:pt idx="231">
                  <c:v>2256</c:v>
                </c:pt>
                <c:pt idx="232">
                  <c:v>2257</c:v>
                </c:pt>
                <c:pt idx="233">
                  <c:v>2258</c:v>
                </c:pt>
                <c:pt idx="234">
                  <c:v>2259</c:v>
                </c:pt>
                <c:pt idx="235">
                  <c:v>2260</c:v>
                </c:pt>
                <c:pt idx="236">
                  <c:v>2261</c:v>
                </c:pt>
                <c:pt idx="237">
                  <c:v>2262</c:v>
                </c:pt>
                <c:pt idx="238">
                  <c:v>2263</c:v>
                </c:pt>
                <c:pt idx="239">
                  <c:v>2264</c:v>
                </c:pt>
                <c:pt idx="240">
                  <c:v>2265</c:v>
                </c:pt>
                <c:pt idx="241">
                  <c:v>2266</c:v>
                </c:pt>
                <c:pt idx="242">
                  <c:v>2267</c:v>
                </c:pt>
                <c:pt idx="243">
                  <c:v>2268</c:v>
                </c:pt>
                <c:pt idx="244">
                  <c:v>2269</c:v>
                </c:pt>
                <c:pt idx="245">
                  <c:v>2270</c:v>
                </c:pt>
                <c:pt idx="246">
                  <c:v>2271</c:v>
                </c:pt>
                <c:pt idx="247">
                  <c:v>2272</c:v>
                </c:pt>
                <c:pt idx="248">
                  <c:v>2273</c:v>
                </c:pt>
                <c:pt idx="249">
                  <c:v>2274</c:v>
                </c:pt>
                <c:pt idx="250">
                  <c:v>2275</c:v>
                </c:pt>
                <c:pt idx="251">
                  <c:v>2276</c:v>
                </c:pt>
                <c:pt idx="252">
                  <c:v>2277</c:v>
                </c:pt>
                <c:pt idx="253">
                  <c:v>2278</c:v>
                </c:pt>
                <c:pt idx="254">
                  <c:v>2279</c:v>
                </c:pt>
                <c:pt idx="255">
                  <c:v>2280</c:v>
                </c:pt>
                <c:pt idx="256">
                  <c:v>2281</c:v>
                </c:pt>
                <c:pt idx="257">
                  <c:v>2282</c:v>
                </c:pt>
                <c:pt idx="258">
                  <c:v>2283</c:v>
                </c:pt>
                <c:pt idx="259">
                  <c:v>2284</c:v>
                </c:pt>
                <c:pt idx="260">
                  <c:v>2285</c:v>
                </c:pt>
                <c:pt idx="261">
                  <c:v>2286</c:v>
                </c:pt>
                <c:pt idx="262">
                  <c:v>2287</c:v>
                </c:pt>
                <c:pt idx="263">
                  <c:v>2288</c:v>
                </c:pt>
                <c:pt idx="264">
                  <c:v>2289</c:v>
                </c:pt>
                <c:pt idx="265">
                  <c:v>2290</c:v>
                </c:pt>
                <c:pt idx="266">
                  <c:v>2291</c:v>
                </c:pt>
                <c:pt idx="267">
                  <c:v>2292</c:v>
                </c:pt>
                <c:pt idx="268">
                  <c:v>2293</c:v>
                </c:pt>
                <c:pt idx="269">
                  <c:v>2294</c:v>
                </c:pt>
                <c:pt idx="270">
                  <c:v>2295</c:v>
                </c:pt>
                <c:pt idx="271">
                  <c:v>2296</c:v>
                </c:pt>
                <c:pt idx="272">
                  <c:v>2297</c:v>
                </c:pt>
                <c:pt idx="273">
                  <c:v>2298</c:v>
                </c:pt>
                <c:pt idx="274">
                  <c:v>2299</c:v>
                </c:pt>
                <c:pt idx="275">
                  <c:v>2300</c:v>
                </c:pt>
                <c:pt idx="276">
                  <c:v>2301</c:v>
                </c:pt>
                <c:pt idx="277">
                  <c:v>2302</c:v>
                </c:pt>
                <c:pt idx="278">
                  <c:v>2303</c:v>
                </c:pt>
                <c:pt idx="279">
                  <c:v>2304</c:v>
                </c:pt>
                <c:pt idx="280">
                  <c:v>2305</c:v>
                </c:pt>
                <c:pt idx="281">
                  <c:v>2306</c:v>
                </c:pt>
                <c:pt idx="282">
                  <c:v>2307</c:v>
                </c:pt>
                <c:pt idx="283">
                  <c:v>2308</c:v>
                </c:pt>
                <c:pt idx="284">
                  <c:v>2309</c:v>
                </c:pt>
                <c:pt idx="285">
                  <c:v>2310</c:v>
                </c:pt>
                <c:pt idx="286">
                  <c:v>2311</c:v>
                </c:pt>
                <c:pt idx="287">
                  <c:v>2312</c:v>
                </c:pt>
                <c:pt idx="288">
                  <c:v>2313</c:v>
                </c:pt>
                <c:pt idx="289">
                  <c:v>2314</c:v>
                </c:pt>
                <c:pt idx="290">
                  <c:v>2315</c:v>
                </c:pt>
                <c:pt idx="291">
                  <c:v>2316</c:v>
                </c:pt>
                <c:pt idx="292">
                  <c:v>2317</c:v>
                </c:pt>
                <c:pt idx="293">
                  <c:v>2318</c:v>
                </c:pt>
                <c:pt idx="294">
                  <c:v>2319</c:v>
                </c:pt>
                <c:pt idx="295">
                  <c:v>2320</c:v>
                </c:pt>
                <c:pt idx="296">
                  <c:v>2321</c:v>
                </c:pt>
                <c:pt idx="297">
                  <c:v>2322</c:v>
                </c:pt>
                <c:pt idx="298">
                  <c:v>2323</c:v>
                </c:pt>
                <c:pt idx="299">
                  <c:v>2324</c:v>
                </c:pt>
                <c:pt idx="300">
                  <c:v>2325</c:v>
                </c:pt>
                <c:pt idx="301">
                  <c:v>2326</c:v>
                </c:pt>
                <c:pt idx="302">
                  <c:v>2327</c:v>
                </c:pt>
                <c:pt idx="303">
                  <c:v>2328</c:v>
                </c:pt>
                <c:pt idx="304">
                  <c:v>2329</c:v>
                </c:pt>
                <c:pt idx="305">
                  <c:v>2330</c:v>
                </c:pt>
                <c:pt idx="306">
                  <c:v>2331</c:v>
                </c:pt>
                <c:pt idx="307">
                  <c:v>2332</c:v>
                </c:pt>
                <c:pt idx="308">
                  <c:v>2333</c:v>
                </c:pt>
                <c:pt idx="309">
                  <c:v>2334</c:v>
                </c:pt>
                <c:pt idx="310">
                  <c:v>2335</c:v>
                </c:pt>
                <c:pt idx="311">
                  <c:v>2336</c:v>
                </c:pt>
                <c:pt idx="312">
                  <c:v>2337</c:v>
                </c:pt>
                <c:pt idx="313">
                  <c:v>2338</c:v>
                </c:pt>
                <c:pt idx="314">
                  <c:v>2339</c:v>
                </c:pt>
                <c:pt idx="315">
                  <c:v>2340</c:v>
                </c:pt>
                <c:pt idx="316">
                  <c:v>2341</c:v>
                </c:pt>
                <c:pt idx="317">
                  <c:v>2342</c:v>
                </c:pt>
                <c:pt idx="318">
                  <c:v>2343</c:v>
                </c:pt>
                <c:pt idx="319">
                  <c:v>2344</c:v>
                </c:pt>
                <c:pt idx="320">
                  <c:v>2345</c:v>
                </c:pt>
                <c:pt idx="321">
                  <c:v>2346</c:v>
                </c:pt>
                <c:pt idx="322">
                  <c:v>2347</c:v>
                </c:pt>
                <c:pt idx="323">
                  <c:v>2348</c:v>
                </c:pt>
                <c:pt idx="324">
                  <c:v>2349</c:v>
                </c:pt>
                <c:pt idx="325">
                  <c:v>2350</c:v>
                </c:pt>
                <c:pt idx="326">
                  <c:v>2351</c:v>
                </c:pt>
                <c:pt idx="327">
                  <c:v>2352</c:v>
                </c:pt>
                <c:pt idx="328">
                  <c:v>2353</c:v>
                </c:pt>
                <c:pt idx="329">
                  <c:v>2354</c:v>
                </c:pt>
                <c:pt idx="330">
                  <c:v>2355</c:v>
                </c:pt>
                <c:pt idx="331">
                  <c:v>2356</c:v>
                </c:pt>
                <c:pt idx="332">
                  <c:v>2357</c:v>
                </c:pt>
                <c:pt idx="333">
                  <c:v>2358</c:v>
                </c:pt>
                <c:pt idx="334">
                  <c:v>2359</c:v>
                </c:pt>
                <c:pt idx="335">
                  <c:v>2360</c:v>
                </c:pt>
                <c:pt idx="336">
                  <c:v>2361</c:v>
                </c:pt>
                <c:pt idx="337">
                  <c:v>2362</c:v>
                </c:pt>
                <c:pt idx="338">
                  <c:v>2363</c:v>
                </c:pt>
                <c:pt idx="339">
                  <c:v>2364</c:v>
                </c:pt>
                <c:pt idx="340">
                  <c:v>2365</c:v>
                </c:pt>
                <c:pt idx="341">
                  <c:v>2366</c:v>
                </c:pt>
                <c:pt idx="342">
                  <c:v>2367</c:v>
                </c:pt>
                <c:pt idx="343">
                  <c:v>2368</c:v>
                </c:pt>
                <c:pt idx="344">
                  <c:v>2369</c:v>
                </c:pt>
                <c:pt idx="345">
                  <c:v>2370</c:v>
                </c:pt>
                <c:pt idx="346">
                  <c:v>2371</c:v>
                </c:pt>
                <c:pt idx="347">
                  <c:v>2372</c:v>
                </c:pt>
                <c:pt idx="348">
                  <c:v>2373</c:v>
                </c:pt>
                <c:pt idx="349">
                  <c:v>2374</c:v>
                </c:pt>
                <c:pt idx="350">
                  <c:v>2375</c:v>
                </c:pt>
                <c:pt idx="351">
                  <c:v>2376</c:v>
                </c:pt>
                <c:pt idx="352">
                  <c:v>2377</c:v>
                </c:pt>
                <c:pt idx="353">
                  <c:v>2378</c:v>
                </c:pt>
                <c:pt idx="354">
                  <c:v>2379</c:v>
                </c:pt>
                <c:pt idx="355">
                  <c:v>2380</c:v>
                </c:pt>
                <c:pt idx="356">
                  <c:v>2381</c:v>
                </c:pt>
                <c:pt idx="357">
                  <c:v>2382</c:v>
                </c:pt>
                <c:pt idx="358">
                  <c:v>2383</c:v>
                </c:pt>
                <c:pt idx="359">
                  <c:v>2384</c:v>
                </c:pt>
                <c:pt idx="360">
                  <c:v>2385</c:v>
                </c:pt>
                <c:pt idx="361">
                  <c:v>2386</c:v>
                </c:pt>
                <c:pt idx="362">
                  <c:v>2387</c:v>
                </c:pt>
                <c:pt idx="363">
                  <c:v>2388</c:v>
                </c:pt>
                <c:pt idx="364">
                  <c:v>2389</c:v>
                </c:pt>
                <c:pt idx="365">
                  <c:v>2390</c:v>
                </c:pt>
                <c:pt idx="366">
                  <c:v>2391</c:v>
                </c:pt>
                <c:pt idx="367">
                  <c:v>2392</c:v>
                </c:pt>
                <c:pt idx="368">
                  <c:v>2393</c:v>
                </c:pt>
                <c:pt idx="369">
                  <c:v>2394</c:v>
                </c:pt>
                <c:pt idx="370">
                  <c:v>2395</c:v>
                </c:pt>
                <c:pt idx="371">
                  <c:v>2396</c:v>
                </c:pt>
                <c:pt idx="372">
                  <c:v>2397</c:v>
                </c:pt>
                <c:pt idx="373">
                  <c:v>2398</c:v>
                </c:pt>
                <c:pt idx="374">
                  <c:v>2399</c:v>
                </c:pt>
                <c:pt idx="375">
                  <c:v>2400</c:v>
                </c:pt>
                <c:pt idx="376">
                  <c:v>2401</c:v>
                </c:pt>
                <c:pt idx="377">
                  <c:v>2402</c:v>
                </c:pt>
                <c:pt idx="378">
                  <c:v>2403</c:v>
                </c:pt>
                <c:pt idx="379">
                  <c:v>2404</c:v>
                </c:pt>
                <c:pt idx="380">
                  <c:v>2405</c:v>
                </c:pt>
                <c:pt idx="381">
                  <c:v>2406</c:v>
                </c:pt>
                <c:pt idx="382">
                  <c:v>2407</c:v>
                </c:pt>
                <c:pt idx="383">
                  <c:v>2408</c:v>
                </c:pt>
                <c:pt idx="384">
                  <c:v>2409</c:v>
                </c:pt>
                <c:pt idx="385">
                  <c:v>2410</c:v>
                </c:pt>
                <c:pt idx="386">
                  <c:v>2411</c:v>
                </c:pt>
                <c:pt idx="387">
                  <c:v>2412</c:v>
                </c:pt>
                <c:pt idx="388">
                  <c:v>2413</c:v>
                </c:pt>
                <c:pt idx="389">
                  <c:v>2414</c:v>
                </c:pt>
                <c:pt idx="390">
                  <c:v>2415</c:v>
                </c:pt>
                <c:pt idx="391">
                  <c:v>2416</c:v>
                </c:pt>
                <c:pt idx="392">
                  <c:v>2417</c:v>
                </c:pt>
                <c:pt idx="393">
                  <c:v>2418</c:v>
                </c:pt>
                <c:pt idx="394">
                  <c:v>2419</c:v>
                </c:pt>
                <c:pt idx="395">
                  <c:v>2420</c:v>
                </c:pt>
                <c:pt idx="396">
                  <c:v>2421</c:v>
                </c:pt>
                <c:pt idx="397">
                  <c:v>2422</c:v>
                </c:pt>
                <c:pt idx="398">
                  <c:v>2423</c:v>
                </c:pt>
                <c:pt idx="399">
                  <c:v>2424</c:v>
                </c:pt>
                <c:pt idx="400">
                  <c:v>2425</c:v>
                </c:pt>
                <c:pt idx="401">
                  <c:v>2426</c:v>
                </c:pt>
                <c:pt idx="402">
                  <c:v>2427</c:v>
                </c:pt>
                <c:pt idx="403">
                  <c:v>2428</c:v>
                </c:pt>
                <c:pt idx="404">
                  <c:v>2429</c:v>
                </c:pt>
                <c:pt idx="405">
                  <c:v>2430</c:v>
                </c:pt>
                <c:pt idx="406">
                  <c:v>2431</c:v>
                </c:pt>
                <c:pt idx="407">
                  <c:v>2432</c:v>
                </c:pt>
                <c:pt idx="408">
                  <c:v>2433</c:v>
                </c:pt>
                <c:pt idx="409">
                  <c:v>2434</c:v>
                </c:pt>
                <c:pt idx="410">
                  <c:v>2435</c:v>
                </c:pt>
                <c:pt idx="411">
                  <c:v>2436</c:v>
                </c:pt>
                <c:pt idx="412">
                  <c:v>2437</c:v>
                </c:pt>
                <c:pt idx="413">
                  <c:v>2438</c:v>
                </c:pt>
                <c:pt idx="414">
                  <c:v>2439</c:v>
                </c:pt>
                <c:pt idx="415">
                  <c:v>2440</c:v>
                </c:pt>
                <c:pt idx="416">
                  <c:v>2441</c:v>
                </c:pt>
                <c:pt idx="417">
                  <c:v>2442</c:v>
                </c:pt>
                <c:pt idx="418">
                  <c:v>2443</c:v>
                </c:pt>
                <c:pt idx="419">
                  <c:v>2444</c:v>
                </c:pt>
                <c:pt idx="420">
                  <c:v>2445</c:v>
                </c:pt>
                <c:pt idx="421">
                  <c:v>2446</c:v>
                </c:pt>
                <c:pt idx="422">
                  <c:v>2447</c:v>
                </c:pt>
                <c:pt idx="423">
                  <c:v>2448</c:v>
                </c:pt>
                <c:pt idx="424">
                  <c:v>2449</c:v>
                </c:pt>
                <c:pt idx="425">
                  <c:v>2450</c:v>
                </c:pt>
                <c:pt idx="426">
                  <c:v>2451</c:v>
                </c:pt>
                <c:pt idx="427">
                  <c:v>2452</c:v>
                </c:pt>
                <c:pt idx="428">
                  <c:v>2453</c:v>
                </c:pt>
                <c:pt idx="429">
                  <c:v>2454</c:v>
                </c:pt>
                <c:pt idx="430">
                  <c:v>2455</c:v>
                </c:pt>
                <c:pt idx="431">
                  <c:v>2456</c:v>
                </c:pt>
                <c:pt idx="432">
                  <c:v>2457</c:v>
                </c:pt>
                <c:pt idx="433">
                  <c:v>2458</c:v>
                </c:pt>
                <c:pt idx="434">
                  <c:v>2459</c:v>
                </c:pt>
                <c:pt idx="435">
                  <c:v>2460</c:v>
                </c:pt>
                <c:pt idx="436">
                  <c:v>2461</c:v>
                </c:pt>
                <c:pt idx="437">
                  <c:v>2462</c:v>
                </c:pt>
                <c:pt idx="438">
                  <c:v>2463</c:v>
                </c:pt>
                <c:pt idx="439">
                  <c:v>2464</c:v>
                </c:pt>
                <c:pt idx="440">
                  <c:v>2465</c:v>
                </c:pt>
                <c:pt idx="441">
                  <c:v>2466</c:v>
                </c:pt>
                <c:pt idx="442">
                  <c:v>2467</c:v>
                </c:pt>
                <c:pt idx="443">
                  <c:v>2468</c:v>
                </c:pt>
                <c:pt idx="444">
                  <c:v>2469</c:v>
                </c:pt>
                <c:pt idx="445">
                  <c:v>2470</c:v>
                </c:pt>
                <c:pt idx="446">
                  <c:v>2471</c:v>
                </c:pt>
                <c:pt idx="447">
                  <c:v>2472</c:v>
                </c:pt>
                <c:pt idx="448">
                  <c:v>2473</c:v>
                </c:pt>
                <c:pt idx="449">
                  <c:v>2474</c:v>
                </c:pt>
                <c:pt idx="450">
                  <c:v>2475</c:v>
                </c:pt>
                <c:pt idx="451">
                  <c:v>2476</c:v>
                </c:pt>
                <c:pt idx="452">
                  <c:v>2477</c:v>
                </c:pt>
                <c:pt idx="453">
                  <c:v>2478</c:v>
                </c:pt>
                <c:pt idx="454">
                  <c:v>2479</c:v>
                </c:pt>
                <c:pt idx="455">
                  <c:v>2480</c:v>
                </c:pt>
                <c:pt idx="456">
                  <c:v>2481</c:v>
                </c:pt>
                <c:pt idx="457">
                  <c:v>2482</c:v>
                </c:pt>
                <c:pt idx="458">
                  <c:v>2483</c:v>
                </c:pt>
                <c:pt idx="459">
                  <c:v>2484</c:v>
                </c:pt>
                <c:pt idx="460">
                  <c:v>2485</c:v>
                </c:pt>
                <c:pt idx="461">
                  <c:v>2486</c:v>
                </c:pt>
                <c:pt idx="462">
                  <c:v>2487</c:v>
                </c:pt>
                <c:pt idx="463">
                  <c:v>2488</c:v>
                </c:pt>
                <c:pt idx="464">
                  <c:v>2489</c:v>
                </c:pt>
                <c:pt idx="465">
                  <c:v>2490</c:v>
                </c:pt>
                <c:pt idx="466">
                  <c:v>2491</c:v>
                </c:pt>
                <c:pt idx="467">
                  <c:v>2492</c:v>
                </c:pt>
                <c:pt idx="468">
                  <c:v>2493</c:v>
                </c:pt>
                <c:pt idx="469">
                  <c:v>2494</c:v>
                </c:pt>
                <c:pt idx="470">
                  <c:v>2495</c:v>
                </c:pt>
                <c:pt idx="471">
                  <c:v>2496</c:v>
                </c:pt>
                <c:pt idx="472">
                  <c:v>2497</c:v>
                </c:pt>
                <c:pt idx="473">
                  <c:v>2498</c:v>
                </c:pt>
                <c:pt idx="474">
                  <c:v>2499</c:v>
                </c:pt>
                <c:pt idx="475">
                  <c:v>2500</c:v>
                </c:pt>
              </c:numCache>
            </c:numRef>
          </c:cat>
          <c:val>
            <c:numRef>
              <c:f>'Alle Jahre'!$J$5:$J$480</c:f>
              <c:numCache>
                <c:formatCode>\+0;\-0;0</c:formatCode>
                <c:ptCount val="47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-7</c:v>
                </c:pt>
                <c:pt idx="180">
                  <c:v>0</c:v>
                </c:pt>
                <c:pt idx="181">
                  <c:v>0</c:v>
                </c:pt>
                <c:pt idx="182">
                  <c:v>-7</c:v>
                </c:pt>
                <c:pt idx="183">
                  <c:v>0</c:v>
                </c:pt>
                <c:pt idx="184">
                  <c:v>28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-7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-7</c:v>
                </c:pt>
                <c:pt idx="197">
                  <c:v>0</c:v>
                </c:pt>
                <c:pt idx="198">
                  <c:v>0</c:v>
                </c:pt>
                <c:pt idx="199">
                  <c:v>-7</c:v>
                </c:pt>
                <c:pt idx="200">
                  <c:v>0</c:v>
                </c:pt>
                <c:pt idx="201">
                  <c:v>0</c:v>
                </c:pt>
                <c:pt idx="202">
                  <c:v>-7</c:v>
                </c:pt>
                <c:pt idx="203">
                  <c:v>28</c:v>
                </c:pt>
                <c:pt idx="204">
                  <c:v>0</c:v>
                </c:pt>
                <c:pt idx="205">
                  <c:v>0</c:v>
                </c:pt>
                <c:pt idx="206">
                  <c:v>-7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-7</c:v>
                </c:pt>
                <c:pt idx="217">
                  <c:v>0</c:v>
                </c:pt>
                <c:pt idx="218">
                  <c:v>0</c:v>
                </c:pt>
                <c:pt idx="219">
                  <c:v>-7</c:v>
                </c:pt>
                <c:pt idx="220">
                  <c:v>0</c:v>
                </c:pt>
                <c:pt idx="221">
                  <c:v>0</c:v>
                </c:pt>
                <c:pt idx="222">
                  <c:v>28</c:v>
                </c:pt>
                <c:pt idx="223">
                  <c:v>-7</c:v>
                </c:pt>
                <c:pt idx="224">
                  <c:v>0</c:v>
                </c:pt>
                <c:pt idx="225">
                  <c:v>0</c:v>
                </c:pt>
                <c:pt idx="226">
                  <c:v>-7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-7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28</c:v>
                </c:pt>
                <c:pt idx="242">
                  <c:v>0</c:v>
                </c:pt>
                <c:pt idx="243">
                  <c:v>-7</c:v>
                </c:pt>
                <c:pt idx="244">
                  <c:v>0</c:v>
                </c:pt>
                <c:pt idx="245">
                  <c:v>0</c:v>
                </c:pt>
                <c:pt idx="246">
                  <c:v>-7</c:v>
                </c:pt>
                <c:pt idx="247">
                  <c:v>-7</c:v>
                </c:pt>
                <c:pt idx="248">
                  <c:v>0</c:v>
                </c:pt>
                <c:pt idx="249">
                  <c:v>0</c:v>
                </c:pt>
                <c:pt idx="250">
                  <c:v>-7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28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-7</c:v>
                </c:pt>
                <c:pt idx="268">
                  <c:v>0</c:v>
                </c:pt>
                <c:pt idx="269">
                  <c:v>0</c:v>
                </c:pt>
                <c:pt idx="270">
                  <c:v>-7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-7</c:v>
                </c:pt>
                <c:pt idx="277">
                  <c:v>-7</c:v>
                </c:pt>
                <c:pt idx="278">
                  <c:v>0</c:v>
                </c:pt>
                <c:pt idx="279">
                  <c:v>28</c:v>
                </c:pt>
                <c:pt idx="280">
                  <c:v>-7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-7</c:v>
                </c:pt>
                <c:pt idx="288">
                  <c:v>0</c:v>
                </c:pt>
                <c:pt idx="289">
                  <c:v>0</c:v>
                </c:pt>
                <c:pt idx="290">
                  <c:v>21</c:v>
                </c:pt>
                <c:pt idx="291">
                  <c:v>-7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-7</c:v>
                </c:pt>
                <c:pt idx="298">
                  <c:v>28</c:v>
                </c:pt>
                <c:pt idx="299">
                  <c:v>0</c:v>
                </c:pt>
                <c:pt idx="300">
                  <c:v>-7</c:v>
                </c:pt>
                <c:pt idx="301">
                  <c:v>-7</c:v>
                </c:pt>
                <c:pt idx="302">
                  <c:v>0</c:v>
                </c:pt>
                <c:pt idx="303">
                  <c:v>0</c:v>
                </c:pt>
                <c:pt idx="304">
                  <c:v>-7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28</c:v>
                </c:pt>
                <c:pt idx="310">
                  <c:v>0</c:v>
                </c:pt>
                <c:pt idx="311">
                  <c:v>-7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21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-7</c:v>
                </c:pt>
                <c:pt idx="322">
                  <c:v>0</c:v>
                </c:pt>
                <c:pt idx="323">
                  <c:v>0</c:v>
                </c:pt>
                <c:pt idx="324">
                  <c:v>-7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28</c:v>
                </c:pt>
                <c:pt idx="329">
                  <c:v>0</c:v>
                </c:pt>
                <c:pt idx="330">
                  <c:v>0</c:v>
                </c:pt>
                <c:pt idx="331">
                  <c:v>-7</c:v>
                </c:pt>
                <c:pt idx="332">
                  <c:v>0</c:v>
                </c:pt>
                <c:pt idx="333">
                  <c:v>0</c:v>
                </c:pt>
                <c:pt idx="334">
                  <c:v>-7</c:v>
                </c:pt>
                <c:pt idx="335">
                  <c:v>0</c:v>
                </c:pt>
                <c:pt idx="336">
                  <c:v>28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-7</c:v>
                </c:pt>
                <c:pt idx="342">
                  <c:v>0</c:v>
                </c:pt>
                <c:pt idx="343">
                  <c:v>0</c:v>
                </c:pt>
                <c:pt idx="344">
                  <c:v>-7</c:v>
                </c:pt>
                <c:pt idx="345">
                  <c:v>-7</c:v>
                </c:pt>
                <c:pt idx="346">
                  <c:v>0</c:v>
                </c:pt>
                <c:pt idx="347">
                  <c:v>28</c:v>
                </c:pt>
                <c:pt idx="348">
                  <c:v>-7</c:v>
                </c:pt>
                <c:pt idx="349">
                  <c:v>0</c:v>
                </c:pt>
                <c:pt idx="350">
                  <c:v>0</c:v>
                </c:pt>
                <c:pt idx="351">
                  <c:v>-7</c:v>
                </c:pt>
                <c:pt idx="352">
                  <c:v>0</c:v>
                </c:pt>
                <c:pt idx="353">
                  <c:v>0</c:v>
                </c:pt>
                <c:pt idx="354">
                  <c:v>-7</c:v>
                </c:pt>
                <c:pt idx="355">
                  <c:v>28</c:v>
                </c:pt>
                <c:pt idx="356">
                  <c:v>0</c:v>
                </c:pt>
                <c:pt idx="357">
                  <c:v>0</c:v>
                </c:pt>
                <c:pt idx="358">
                  <c:v>-7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-7</c:v>
                </c:pt>
                <c:pt idx="366">
                  <c:v>28</c:v>
                </c:pt>
                <c:pt idx="367">
                  <c:v>0</c:v>
                </c:pt>
                <c:pt idx="368">
                  <c:v>-7</c:v>
                </c:pt>
                <c:pt idx="369">
                  <c:v>0</c:v>
                </c:pt>
                <c:pt idx="370">
                  <c:v>0</c:v>
                </c:pt>
                <c:pt idx="371">
                  <c:v>-7</c:v>
                </c:pt>
                <c:pt idx="372">
                  <c:v>-7</c:v>
                </c:pt>
                <c:pt idx="373">
                  <c:v>0</c:v>
                </c:pt>
                <c:pt idx="374">
                  <c:v>28</c:v>
                </c:pt>
                <c:pt idx="375">
                  <c:v>-7</c:v>
                </c:pt>
                <c:pt idx="376">
                  <c:v>0</c:v>
                </c:pt>
                <c:pt idx="377">
                  <c:v>0</c:v>
                </c:pt>
                <c:pt idx="378">
                  <c:v>-7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-7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28</c:v>
                </c:pt>
                <c:pt idx="394">
                  <c:v>0</c:v>
                </c:pt>
                <c:pt idx="395">
                  <c:v>-7</c:v>
                </c:pt>
                <c:pt idx="396">
                  <c:v>0</c:v>
                </c:pt>
                <c:pt idx="397">
                  <c:v>0</c:v>
                </c:pt>
                <c:pt idx="398">
                  <c:v>-7</c:v>
                </c:pt>
                <c:pt idx="399">
                  <c:v>-7</c:v>
                </c:pt>
                <c:pt idx="400">
                  <c:v>0</c:v>
                </c:pt>
                <c:pt idx="401">
                  <c:v>0</c:v>
                </c:pt>
                <c:pt idx="402">
                  <c:v>-7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28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-7</c:v>
                </c:pt>
                <c:pt idx="420">
                  <c:v>0</c:v>
                </c:pt>
                <c:pt idx="421">
                  <c:v>0</c:v>
                </c:pt>
                <c:pt idx="422">
                  <c:v>-7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-7</c:v>
                </c:pt>
                <c:pt idx="430">
                  <c:v>0</c:v>
                </c:pt>
                <c:pt idx="431">
                  <c:v>28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-7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-7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-7</c:v>
                </c:pt>
                <c:pt idx="450">
                  <c:v>28</c:v>
                </c:pt>
                <c:pt idx="451">
                  <c:v>0</c:v>
                </c:pt>
                <c:pt idx="452">
                  <c:v>0</c:v>
                </c:pt>
                <c:pt idx="453">
                  <c:v>-7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-7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28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-7</c:v>
                </c:pt>
                <c:pt idx="474">
                  <c:v>0</c:v>
                </c:pt>
                <c:pt idx="47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CA-4BB7-BA78-51F2A6940BB9}"/>
            </c:ext>
          </c:extLst>
        </c:ser>
        <c:ser>
          <c:idx val="3"/>
          <c:order val="3"/>
          <c:tx>
            <c:v>Formel 5</c:v>
          </c:tx>
          <c:spPr>
            <a:ln w="15875">
              <a:solidFill>
                <a:srgbClr val="FF7C80"/>
              </a:solidFill>
              <a:prstDash val="solid"/>
            </a:ln>
          </c:spPr>
          <c:marker>
            <c:symbol val="none"/>
          </c:marker>
          <c:cat>
            <c:numRef>
              <c:f>'Alle Jahre'!$A$5:$A$480</c:f>
              <c:numCache>
                <c:formatCode>0</c:formatCode>
                <c:ptCount val="47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  <c:pt idx="51">
                  <c:v>2076</c:v>
                </c:pt>
                <c:pt idx="52">
                  <c:v>2077</c:v>
                </c:pt>
                <c:pt idx="53">
                  <c:v>2078</c:v>
                </c:pt>
                <c:pt idx="54">
                  <c:v>2079</c:v>
                </c:pt>
                <c:pt idx="55">
                  <c:v>2080</c:v>
                </c:pt>
                <c:pt idx="56">
                  <c:v>2081</c:v>
                </c:pt>
                <c:pt idx="57">
                  <c:v>2082</c:v>
                </c:pt>
                <c:pt idx="58">
                  <c:v>2083</c:v>
                </c:pt>
                <c:pt idx="59">
                  <c:v>2084</c:v>
                </c:pt>
                <c:pt idx="60">
                  <c:v>2085</c:v>
                </c:pt>
                <c:pt idx="61">
                  <c:v>2086</c:v>
                </c:pt>
                <c:pt idx="62">
                  <c:v>2087</c:v>
                </c:pt>
                <c:pt idx="63">
                  <c:v>2088</c:v>
                </c:pt>
                <c:pt idx="64">
                  <c:v>2089</c:v>
                </c:pt>
                <c:pt idx="65">
                  <c:v>2090</c:v>
                </c:pt>
                <c:pt idx="66">
                  <c:v>2091</c:v>
                </c:pt>
                <c:pt idx="67">
                  <c:v>2092</c:v>
                </c:pt>
                <c:pt idx="68">
                  <c:v>2093</c:v>
                </c:pt>
                <c:pt idx="69">
                  <c:v>2094</c:v>
                </c:pt>
                <c:pt idx="70">
                  <c:v>2095</c:v>
                </c:pt>
                <c:pt idx="71">
                  <c:v>2096</c:v>
                </c:pt>
                <c:pt idx="72">
                  <c:v>2097</c:v>
                </c:pt>
                <c:pt idx="73">
                  <c:v>2098</c:v>
                </c:pt>
                <c:pt idx="74">
                  <c:v>2099</c:v>
                </c:pt>
                <c:pt idx="75">
                  <c:v>2100</c:v>
                </c:pt>
                <c:pt idx="76">
                  <c:v>2101</c:v>
                </c:pt>
                <c:pt idx="77">
                  <c:v>2102</c:v>
                </c:pt>
                <c:pt idx="78">
                  <c:v>2103</c:v>
                </c:pt>
                <c:pt idx="79">
                  <c:v>2104</c:v>
                </c:pt>
                <c:pt idx="80">
                  <c:v>2105</c:v>
                </c:pt>
                <c:pt idx="81">
                  <c:v>2106</c:v>
                </c:pt>
                <c:pt idx="82">
                  <c:v>2107</c:v>
                </c:pt>
                <c:pt idx="83">
                  <c:v>2108</c:v>
                </c:pt>
                <c:pt idx="84">
                  <c:v>2109</c:v>
                </c:pt>
                <c:pt idx="85">
                  <c:v>2110</c:v>
                </c:pt>
                <c:pt idx="86">
                  <c:v>2111</c:v>
                </c:pt>
                <c:pt idx="87">
                  <c:v>2112</c:v>
                </c:pt>
                <c:pt idx="88">
                  <c:v>2113</c:v>
                </c:pt>
                <c:pt idx="89">
                  <c:v>2114</c:v>
                </c:pt>
                <c:pt idx="90">
                  <c:v>2115</c:v>
                </c:pt>
                <c:pt idx="91">
                  <c:v>2116</c:v>
                </c:pt>
                <c:pt idx="92">
                  <c:v>2117</c:v>
                </c:pt>
                <c:pt idx="93">
                  <c:v>2118</c:v>
                </c:pt>
                <c:pt idx="94">
                  <c:v>2119</c:v>
                </c:pt>
                <c:pt idx="95">
                  <c:v>2120</c:v>
                </c:pt>
                <c:pt idx="96">
                  <c:v>2121</c:v>
                </c:pt>
                <c:pt idx="97">
                  <c:v>2122</c:v>
                </c:pt>
                <c:pt idx="98">
                  <c:v>2123</c:v>
                </c:pt>
                <c:pt idx="99">
                  <c:v>2124</c:v>
                </c:pt>
                <c:pt idx="100">
                  <c:v>2125</c:v>
                </c:pt>
                <c:pt idx="101">
                  <c:v>2126</c:v>
                </c:pt>
                <c:pt idx="102">
                  <c:v>2127</c:v>
                </c:pt>
                <c:pt idx="103">
                  <c:v>2128</c:v>
                </c:pt>
                <c:pt idx="104">
                  <c:v>2129</c:v>
                </c:pt>
                <c:pt idx="105">
                  <c:v>2130</c:v>
                </c:pt>
                <c:pt idx="106">
                  <c:v>2131</c:v>
                </c:pt>
                <c:pt idx="107">
                  <c:v>2132</c:v>
                </c:pt>
                <c:pt idx="108">
                  <c:v>2133</c:v>
                </c:pt>
                <c:pt idx="109">
                  <c:v>2134</c:v>
                </c:pt>
                <c:pt idx="110">
                  <c:v>2135</c:v>
                </c:pt>
                <c:pt idx="111">
                  <c:v>2136</c:v>
                </c:pt>
                <c:pt idx="112">
                  <c:v>2137</c:v>
                </c:pt>
                <c:pt idx="113">
                  <c:v>2138</c:v>
                </c:pt>
                <c:pt idx="114">
                  <c:v>2139</c:v>
                </c:pt>
                <c:pt idx="115">
                  <c:v>2140</c:v>
                </c:pt>
                <c:pt idx="116">
                  <c:v>2141</c:v>
                </c:pt>
                <c:pt idx="117">
                  <c:v>2142</c:v>
                </c:pt>
                <c:pt idx="118">
                  <c:v>2143</c:v>
                </c:pt>
                <c:pt idx="119">
                  <c:v>2144</c:v>
                </c:pt>
                <c:pt idx="120">
                  <c:v>2145</c:v>
                </c:pt>
                <c:pt idx="121">
                  <c:v>2146</c:v>
                </c:pt>
                <c:pt idx="122">
                  <c:v>2147</c:v>
                </c:pt>
                <c:pt idx="123">
                  <c:v>2148</c:v>
                </c:pt>
                <c:pt idx="124">
                  <c:v>2149</c:v>
                </c:pt>
                <c:pt idx="125">
                  <c:v>2150</c:v>
                </c:pt>
                <c:pt idx="126">
                  <c:v>2151</c:v>
                </c:pt>
                <c:pt idx="127">
                  <c:v>2152</c:v>
                </c:pt>
                <c:pt idx="128">
                  <c:v>2153</c:v>
                </c:pt>
                <c:pt idx="129">
                  <c:v>2154</c:v>
                </c:pt>
                <c:pt idx="130">
                  <c:v>2155</c:v>
                </c:pt>
                <c:pt idx="131">
                  <c:v>2156</c:v>
                </c:pt>
                <c:pt idx="132">
                  <c:v>2157</c:v>
                </c:pt>
                <c:pt idx="133">
                  <c:v>2158</c:v>
                </c:pt>
                <c:pt idx="134">
                  <c:v>2159</c:v>
                </c:pt>
                <c:pt idx="135">
                  <c:v>2160</c:v>
                </c:pt>
                <c:pt idx="136">
                  <c:v>2161</c:v>
                </c:pt>
                <c:pt idx="137">
                  <c:v>2162</c:v>
                </c:pt>
                <c:pt idx="138">
                  <c:v>2163</c:v>
                </c:pt>
                <c:pt idx="139">
                  <c:v>2164</c:v>
                </c:pt>
                <c:pt idx="140">
                  <c:v>2165</c:v>
                </c:pt>
                <c:pt idx="141">
                  <c:v>2166</c:v>
                </c:pt>
                <c:pt idx="142">
                  <c:v>2167</c:v>
                </c:pt>
                <c:pt idx="143">
                  <c:v>2168</c:v>
                </c:pt>
                <c:pt idx="144">
                  <c:v>2169</c:v>
                </c:pt>
                <c:pt idx="145">
                  <c:v>2170</c:v>
                </c:pt>
                <c:pt idx="146">
                  <c:v>2171</c:v>
                </c:pt>
                <c:pt idx="147">
                  <c:v>2172</c:v>
                </c:pt>
                <c:pt idx="148">
                  <c:v>2173</c:v>
                </c:pt>
                <c:pt idx="149">
                  <c:v>2174</c:v>
                </c:pt>
                <c:pt idx="150">
                  <c:v>2175</c:v>
                </c:pt>
                <c:pt idx="151">
                  <c:v>2176</c:v>
                </c:pt>
                <c:pt idx="152">
                  <c:v>2177</c:v>
                </c:pt>
                <c:pt idx="153">
                  <c:v>2178</c:v>
                </c:pt>
                <c:pt idx="154">
                  <c:v>2179</c:v>
                </c:pt>
                <c:pt idx="155">
                  <c:v>2180</c:v>
                </c:pt>
                <c:pt idx="156">
                  <c:v>2181</c:v>
                </c:pt>
                <c:pt idx="157">
                  <c:v>2182</c:v>
                </c:pt>
                <c:pt idx="158">
                  <c:v>2183</c:v>
                </c:pt>
                <c:pt idx="159">
                  <c:v>2184</c:v>
                </c:pt>
                <c:pt idx="160">
                  <c:v>2185</c:v>
                </c:pt>
                <c:pt idx="161">
                  <c:v>2186</c:v>
                </c:pt>
                <c:pt idx="162">
                  <c:v>2187</c:v>
                </c:pt>
                <c:pt idx="163">
                  <c:v>2188</c:v>
                </c:pt>
                <c:pt idx="164">
                  <c:v>2189</c:v>
                </c:pt>
                <c:pt idx="165">
                  <c:v>2190</c:v>
                </c:pt>
                <c:pt idx="166">
                  <c:v>2191</c:v>
                </c:pt>
                <c:pt idx="167">
                  <c:v>2192</c:v>
                </c:pt>
                <c:pt idx="168">
                  <c:v>2193</c:v>
                </c:pt>
                <c:pt idx="169">
                  <c:v>2194</c:v>
                </c:pt>
                <c:pt idx="170">
                  <c:v>2195</c:v>
                </c:pt>
                <c:pt idx="171">
                  <c:v>2196</c:v>
                </c:pt>
                <c:pt idx="172">
                  <c:v>2197</c:v>
                </c:pt>
                <c:pt idx="173">
                  <c:v>2198</c:v>
                </c:pt>
                <c:pt idx="174">
                  <c:v>2199</c:v>
                </c:pt>
                <c:pt idx="175">
                  <c:v>2200</c:v>
                </c:pt>
                <c:pt idx="176">
                  <c:v>2201</c:v>
                </c:pt>
                <c:pt idx="177">
                  <c:v>2202</c:v>
                </c:pt>
                <c:pt idx="178">
                  <c:v>2203</c:v>
                </c:pt>
                <c:pt idx="179">
                  <c:v>2204</c:v>
                </c:pt>
                <c:pt idx="180">
                  <c:v>2205</c:v>
                </c:pt>
                <c:pt idx="181">
                  <c:v>2206</c:v>
                </c:pt>
                <c:pt idx="182">
                  <c:v>2207</c:v>
                </c:pt>
                <c:pt idx="183">
                  <c:v>2208</c:v>
                </c:pt>
                <c:pt idx="184">
                  <c:v>2209</c:v>
                </c:pt>
                <c:pt idx="185">
                  <c:v>2210</c:v>
                </c:pt>
                <c:pt idx="186">
                  <c:v>2211</c:v>
                </c:pt>
                <c:pt idx="187">
                  <c:v>2212</c:v>
                </c:pt>
                <c:pt idx="188">
                  <c:v>2213</c:v>
                </c:pt>
                <c:pt idx="189">
                  <c:v>2214</c:v>
                </c:pt>
                <c:pt idx="190">
                  <c:v>2215</c:v>
                </c:pt>
                <c:pt idx="191">
                  <c:v>2216</c:v>
                </c:pt>
                <c:pt idx="192">
                  <c:v>2217</c:v>
                </c:pt>
                <c:pt idx="193">
                  <c:v>2218</c:v>
                </c:pt>
                <c:pt idx="194">
                  <c:v>2219</c:v>
                </c:pt>
                <c:pt idx="195">
                  <c:v>2220</c:v>
                </c:pt>
                <c:pt idx="196">
                  <c:v>2221</c:v>
                </c:pt>
                <c:pt idx="197">
                  <c:v>2222</c:v>
                </c:pt>
                <c:pt idx="198">
                  <c:v>2223</c:v>
                </c:pt>
                <c:pt idx="199">
                  <c:v>2224</c:v>
                </c:pt>
                <c:pt idx="200">
                  <c:v>2225</c:v>
                </c:pt>
                <c:pt idx="201">
                  <c:v>2226</c:v>
                </c:pt>
                <c:pt idx="202">
                  <c:v>2227</c:v>
                </c:pt>
                <c:pt idx="203">
                  <c:v>2228</c:v>
                </c:pt>
                <c:pt idx="204">
                  <c:v>2229</c:v>
                </c:pt>
                <c:pt idx="205">
                  <c:v>2230</c:v>
                </c:pt>
                <c:pt idx="206">
                  <c:v>2231</c:v>
                </c:pt>
                <c:pt idx="207">
                  <c:v>2232</c:v>
                </c:pt>
                <c:pt idx="208">
                  <c:v>2233</c:v>
                </c:pt>
                <c:pt idx="209">
                  <c:v>2234</c:v>
                </c:pt>
                <c:pt idx="210">
                  <c:v>2235</c:v>
                </c:pt>
                <c:pt idx="211">
                  <c:v>2236</c:v>
                </c:pt>
                <c:pt idx="212">
                  <c:v>2237</c:v>
                </c:pt>
                <c:pt idx="213">
                  <c:v>2238</c:v>
                </c:pt>
                <c:pt idx="214">
                  <c:v>2239</c:v>
                </c:pt>
                <c:pt idx="215">
                  <c:v>2240</c:v>
                </c:pt>
                <c:pt idx="216">
                  <c:v>2241</c:v>
                </c:pt>
                <c:pt idx="217">
                  <c:v>2242</c:v>
                </c:pt>
                <c:pt idx="218">
                  <c:v>2243</c:v>
                </c:pt>
                <c:pt idx="219">
                  <c:v>2244</c:v>
                </c:pt>
                <c:pt idx="220">
                  <c:v>2245</c:v>
                </c:pt>
                <c:pt idx="221">
                  <c:v>2246</c:v>
                </c:pt>
                <c:pt idx="222">
                  <c:v>2247</c:v>
                </c:pt>
                <c:pt idx="223">
                  <c:v>2248</c:v>
                </c:pt>
                <c:pt idx="224">
                  <c:v>2249</c:v>
                </c:pt>
                <c:pt idx="225">
                  <c:v>2250</c:v>
                </c:pt>
                <c:pt idx="226">
                  <c:v>2251</c:v>
                </c:pt>
                <c:pt idx="227">
                  <c:v>2252</c:v>
                </c:pt>
                <c:pt idx="228">
                  <c:v>2253</c:v>
                </c:pt>
                <c:pt idx="229">
                  <c:v>2254</c:v>
                </c:pt>
                <c:pt idx="230">
                  <c:v>2255</c:v>
                </c:pt>
                <c:pt idx="231">
                  <c:v>2256</c:v>
                </c:pt>
                <c:pt idx="232">
                  <c:v>2257</c:v>
                </c:pt>
                <c:pt idx="233">
                  <c:v>2258</c:v>
                </c:pt>
                <c:pt idx="234">
                  <c:v>2259</c:v>
                </c:pt>
                <c:pt idx="235">
                  <c:v>2260</c:v>
                </c:pt>
                <c:pt idx="236">
                  <c:v>2261</c:v>
                </c:pt>
                <c:pt idx="237">
                  <c:v>2262</c:v>
                </c:pt>
                <c:pt idx="238">
                  <c:v>2263</c:v>
                </c:pt>
                <c:pt idx="239">
                  <c:v>2264</c:v>
                </c:pt>
                <c:pt idx="240">
                  <c:v>2265</c:v>
                </c:pt>
                <c:pt idx="241">
                  <c:v>2266</c:v>
                </c:pt>
                <c:pt idx="242">
                  <c:v>2267</c:v>
                </c:pt>
                <c:pt idx="243">
                  <c:v>2268</c:v>
                </c:pt>
                <c:pt idx="244">
                  <c:v>2269</c:v>
                </c:pt>
                <c:pt idx="245">
                  <c:v>2270</c:v>
                </c:pt>
                <c:pt idx="246">
                  <c:v>2271</c:v>
                </c:pt>
                <c:pt idx="247">
                  <c:v>2272</c:v>
                </c:pt>
                <c:pt idx="248">
                  <c:v>2273</c:v>
                </c:pt>
                <c:pt idx="249">
                  <c:v>2274</c:v>
                </c:pt>
                <c:pt idx="250">
                  <c:v>2275</c:v>
                </c:pt>
                <c:pt idx="251">
                  <c:v>2276</c:v>
                </c:pt>
                <c:pt idx="252">
                  <c:v>2277</c:v>
                </c:pt>
                <c:pt idx="253">
                  <c:v>2278</c:v>
                </c:pt>
                <c:pt idx="254">
                  <c:v>2279</c:v>
                </c:pt>
                <c:pt idx="255">
                  <c:v>2280</c:v>
                </c:pt>
                <c:pt idx="256">
                  <c:v>2281</c:v>
                </c:pt>
                <c:pt idx="257">
                  <c:v>2282</c:v>
                </c:pt>
                <c:pt idx="258">
                  <c:v>2283</c:v>
                </c:pt>
                <c:pt idx="259">
                  <c:v>2284</c:v>
                </c:pt>
                <c:pt idx="260">
                  <c:v>2285</c:v>
                </c:pt>
                <c:pt idx="261">
                  <c:v>2286</c:v>
                </c:pt>
                <c:pt idx="262">
                  <c:v>2287</c:v>
                </c:pt>
                <c:pt idx="263">
                  <c:v>2288</c:v>
                </c:pt>
                <c:pt idx="264">
                  <c:v>2289</c:v>
                </c:pt>
                <c:pt idx="265">
                  <c:v>2290</c:v>
                </c:pt>
                <c:pt idx="266">
                  <c:v>2291</c:v>
                </c:pt>
                <c:pt idx="267">
                  <c:v>2292</c:v>
                </c:pt>
                <c:pt idx="268">
                  <c:v>2293</c:v>
                </c:pt>
                <c:pt idx="269">
                  <c:v>2294</c:v>
                </c:pt>
                <c:pt idx="270">
                  <c:v>2295</c:v>
                </c:pt>
                <c:pt idx="271">
                  <c:v>2296</c:v>
                </c:pt>
                <c:pt idx="272">
                  <c:v>2297</c:v>
                </c:pt>
                <c:pt idx="273">
                  <c:v>2298</c:v>
                </c:pt>
                <c:pt idx="274">
                  <c:v>2299</c:v>
                </c:pt>
                <c:pt idx="275">
                  <c:v>2300</c:v>
                </c:pt>
                <c:pt idx="276">
                  <c:v>2301</c:v>
                </c:pt>
                <c:pt idx="277">
                  <c:v>2302</c:v>
                </c:pt>
                <c:pt idx="278">
                  <c:v>2303</c:v>
                </c:pt>
                <c:pt idx="279">
                  <c:v>2304</c:v>
                </c:pt>
                <c:pt idx="280">
                  <c:v>2305</c:v>
                </c:pt>
                <c:pt idx="281">
                  <c:v>2306</c:v>
                </c:pt>
                <c:pt idx="282">
                  <c:v>2307</c:v>
                </c:pt>
                <c:pt idx="283">
                  <c:v>2308</c:v>
                </c:pt>
                <c:pt idx="284">
                  <c:v>2309</c:v>
                </c:pt>
                <c:pt idx="285">
                  <c:v>2310</c:v>
                </c:pt>
                <c:pt idx="286">
                  <c:v>2311</c:v>
                </c:pt>
                <c:pt idx="287">
                  <c:v>2312</c:v>
                </c:pt>
                <c:pt idx="288">
                  <c:v>2313</c:v>
                </c:pt>
                <c:pt idx="289">
                  <c:v>2314</c:v>
                </c:pt>
                <c:pt idx="290">
                  <c:v>2315</c:v>
                </c:pt>
                <c:pt idx="291">
                  <c:v>2316</c:v>
                </c:pt>
                <c:pt idx="292">
                  <c:v>2317</c:v>
                </c:pt>
                <c:pt idx="293">
                  <c:v>2318</c:v>
                </c:pt>
                <c:pt idx="294">
                  <c:v>2319</c:v>
                </c:pt>
                <c:pt idx="295">
                  <c:v>2320</c:v>
                </c:pt>
                <c:pt idx="296">
                  <c:v>2321</c:v>
                </c:pt>
                <c:pt idx="297">
                  <c:v>2322</c:v>
                </c:pt>
                <c:pt idx="298">
                  <c:v>2323</c:v>
                </c:pt>
                <c:pt idx="299">
                  <c:v>2324</c:v>
                </c:pt>
                <c:pt idx="300">
                  <c:v>2325</c:v>
                </c:pt>
                <c:pt idx="301">
                  <c:v>2326</c:v>
                </c:pt>
                <c:pt idx="302">
                  <c:v>2327</c:v>
                </c:pt>
                <c:pt idx="303">
                  <c:v>2328</c:v>
                </c:pt>
                <c:pt idx="304">
                  <c:v>2329</c:v>
                </c:pt>
                <c:pt idx="305">
                  <c:v>2330</c:v>
                </c:pt>
                <c:pt idx="306">
                  <c:v>2331</c:v>
                </c:pt>
                <c:pt idx="307">
                  <c:v>2332</c:v>
                </c:pt>
                <c:pt idx="308">
                  <c:v>2333</c:v>
                </c:pt>
                <c:pt idx="309">
                  <c:v>2334</c:v>
                </c:pt>
                <c:pt idx="310">
                  <c:v>2335</c:v>
                </c:pt>
                <c:pt idx="311">
                  <c:v>2336</c:v>
                </c:pt>
                <c:pt idx="312">
                  <c:v>2337</c:v>
                </c:pt>
                <c:pt idx="313">
                  <c:v>2338</c:v>
                </c:pt>
                <c:pt idx="314">
                  <c:v>2339</c:v>
                </c:pt>
                <c:pt idx="315">
                  <c:v>2340</c:v>
                </c:pt>
                <c:pt idx="316">
                  <c:v>2341</c:v>
                </c:pt>
                <c:pt idx="317">
                  <c:v>2342</c:v>
                </c:pt>
                <c:pt idx="318">
                  <c:v>2343</c:v>
                </c:pt>
                <c:pt idx="319">
                  <c:v>2344</c:v>
                </c:pt>
                <c:pt idx="320">
                  <c:v>2345</c:v>
                </c:pt>
                <c:pt idx="321">
                  <c:v>2346</c:v>
                </c:pt>
                <c:pt idx="322">
                  <c:v>2347</c:v>
                </c:pt>
                <c:pt idx="323">
                  <c:v>2348</c:v>
                </c:pt>
                <c:pt idx="324">
                  <c:v>2349</c:v>
                </c:pt>
                <c:pt idx="325">
                  <c:v>2350</c:v>
                </c:pt>
                <c:pt idx="326">
                  <c:v>2351</c:v>
                </c:pt>
                <c:pt idx="327">
                  <c:v>2352</c:v>
                </c:pt>
                <c:pt idx="328">
                  <c:v>2353</c:v>
                </c:pt>
                <c:pt idx="329">
                  <c:v>2354</c:v>
                </c:pt>
                <c:pt idx="330">
                  <c:v>2355</c:v>
                </c:pt>
                <c:pt idx="331">
                  <c:v>2356</c:v>
                </c:pt>
                <c:pt idx="332">
                  <c:v>2357</c:v>
                </c:pt>
                <c:pt idx="333">
                  <c:v>2358</c:v>
                </c:pt>
                <c:pt idx="334">
                  <c:v>2359</c:v>
                </c:pt>
                <c:pt idx="335">
                  <c:v>2360</c:v>
                </c:pt>
                <c:pt idx="336">
                  <c:v>2361</c:v>
                </c:pt>
                <c:pt idx="337">
                  <c:v>2362</c:v>
                </c:pt>
                <c:pt idx="338">
                  <c:v>2363</c:v>
                </c:pt>
                <c:pt idx="339">
                  <c:v>2364</c:v>
                </c:pt>
                <c:pt idx="340">
                  <c:v>2365</c:v>
                </c:pt>
                <c:pt idx="341">
                  <c:v>2366</c:v>
                </c:pt>
                <c:pt idx="342">
                  <c:v>2367</c:v>
                </c:pt>
                <c:pt idx="343">
                  <c:v>2368</c:v>
                </c:pt>
                <c:pt idx="344">
                  <c:v>2369</c:v>
                </c:pt>
                <c:pt idx="345">
                  <c:v>2370</c:v>
                </c:pt>
                <c:pt idx="346">
                  <c:v>2371</c:v>
                </c:pt>
                <c:pt idx="347">
                  <c:v>2372</c:v>
                </c:pt>
                <c:pt idx="348">
                  <c:v>2373</c:v>
                </c:pt>
                <c:pt idx="349">
                  <c:v>2374</c:v>
                </c:pt>
                <c:pt idx="350">
                  <c:v>2375</c:v>
                </c:pt>
                <c:pt idx="351">
                  <c:v>2376</c:v>
                </c:pt>
                <c:pt idx="352">
                  <c:v>2377</c:v>
                </c:pt>
                <c:pt idx="353">
                  <c:v>2378</c:v>
                </c:pt>
                <c:pt idx="354">
                  <c:v>2379</c:v>
                </c:pt>
                <c:pt idx="355">
                  <c:v>2380</c:v>
                </c:pt>
                <c:pt idx="356">
                  <c:v>2381</c:v>
                </c:pt>
                <c:pt idx="357">
                  <c:v>2382</c:v>
                </c:pt>
                <c:pt idx="358">
                  <c:v>2383</c:v>
                </c:pt>
                <c:pt idx="359">
                  <c:v>2384</c:v>
                </c:pt>
                <c:pt idx="360">
                  <c:v>2385</c:v>
                </c:pt>
                <c:pt idx="361">
                  <c:v>2386</c:v>
                </c:pt>
                <c:pt idx="362">
                  <c:v>2387</c:v>
                </c:pt>
                <c:pt idx="363">
                  <c:v>2388</c:v>
                </c:pt>
                <c:pt idx="364">
                  <c:v>2389</c:v>
                </c:pt>
                <c:pt idx="365">
                  <c:v>2390</c:v>
                </c:pt>
                <c:pt idx="366">
                  <c:v>2391</c:v>
                </c:pt>
                <c:pt idx="367">
                  <c:v>2392</c:v>
                </c:pt>
                <c:pt idx="368">
                  <c:v>2393</c:v>
                </c:pt>
                <c:pt idx="369">
                  <c:v>2394</c:v>
                </c:pt>
                <c:pt idx="370">
                  <c:v>2395</c:v>
                </c:pt>
                <c:pt idx="371">
                  <c:v>2396</c:v>
                </c:pt>
                <c:pt idx="372">
                  <c:v>2397</c:v>
                </c:pt>
                <c:pt idx="373">
                  <c:v>2398</c:v>
                </c:pt>
                <c:pt idx="374">
                  <c:v>2399</c:v>
                </c:pt>
                <c:pt idx="375">
                  <c:v>2400</c:v>
                </c:pt>
                <c:pt idx="376">
                  <c:v>2401</c:v>
                </c:pt>
                <c:pt idx="377">
                  <c:v>2402</c:v>
                </c:pt>
                <c:pt idx="378">
                  <c:v>2403</c:v>
                </c:pt>
                <c:pt idx="379">
                  <c:v>2404</c:v>
                </c:pt>
                <c:pt idx="380">
                  <c:v>2405</c:v>
                </c:pt>
                <c:pt idx="381">
                  <c:v>2406</c:v>
                </c:pt>
                <c:pt idx="382">
                  <c:v>2407</c:v>
                </c:pt>
                <c:pt idx="383">
                  <c:v>2408</c:v>
                </c:pt>
                <c:pt idx="384">
                  <c:v>2409</c:v>
                </c:pt>
                <c:pt idx="385">
                  <c:v>2410</c:v>
                </c:pt>
                <c:pt idx="386">
                  <c:v>2411</c:v>
                </c:pt>
                <c:pt idx="387">
                  <c:v>2412</c:v>
                </c:pt>
                <c:pt idx="388">
                  <c:v>2413</c:v>
                </c:pt>
                <c:pt idx="389">
                  <c:v>2414</c:v>
                </c:pt>
                <c:pt idx="390">
                  <c:v>2415</c:v>
                </c:pt>
                <c:pt idx="391">
                  <c:v>2416</c:v>
                </c:pt>
                <c:pt idx="392">
                  <c:v>2417</c:v>
                </c:pt>
                <c:pt idx="393">
                  <c:v>2418</c:v>
                </c:pt>
                <c:pt idx="394">
                  <c:v>2419</c:v>
                </c:pt>
                <c:pt idx="395">
                  <c:v>2420</c:v>
                </c:pt>
                <c:pt idx="396">
                  <c:v>2421</c:v>
                </c:pt>
                <c:pt idx="397">
                  <c:v>2422</c:v>
                </c:pt>
                <c:pt idx="398">
                  <c:v>2423</c:v>
                </c:pt>
                <c:pt idx="399">
                  <c:v>2424</c:v>
                </c:pt>
                <c:pt idx="400">
                  <c:v>2425</c:v>
                </c:pt>
                <c:pt idx="401">
                  <c:v>2426</c:v>
                </c:pt>
                <c:pt idx="402">
                  <c:v>2427</c:v>
                </c:pt>
                <c:pt idx="403">
                  <c:v>2428</c:v>
                </c:pt>
                <c:pt idx="404">
                  <c:v>2429</c:v>
                </c:pt>
                <c:pt idx="405">
                  <c:v>2430</c:v>
                </c:pt>
                <c:pt idx="406">
                  <c:v>2431</c:v>
                </c:pt>
                <c:pt idx="407">
                  <c:v>2432</c:v>
                </c:pt>
                <c:pt idx="408">
                  <c:v>2433</c:v>
                </c:pt>
                <c:pt idx="409">
                  <c:v>2434</c:v>
                </c:pt>
                <c:pt idx="410">
                  <c:v>2435</c:v>
                </c:pt>
                <c:pt idx="411">
                  <c:v>2436</c:v>
                </c:pt>
                <c:pt idx="412">
                  <c:v>2437</c:v>
                </c:pt>
                <c:pt idx="413">
                  <c:v>2438</c:v>
                </c:pt>
                <c:pt idx="414">
                  <c:v>2439</c:v>
                </c:pt>
                <c:pt idx="415">
                  <c:v>2440</c:v>
                </c:pt>
                <c:pt idx="416">
                  <c:v>2441</c:v>
                </c:pt>
                <c:pt idx="417">
                  <c:v>2442</c:v>
                </c:pt>
                <c:pt idx="418">
                  <c:v>2443</c:v>
                </c:pt>
                <c:pt idx="419">
                  <c:v>2444</c:v>
                </c:pt>
                <c:pt idx="420">
                  <c:v>2445</c:v>
                </c:pt>
                <c:pt idx="421">
                  <c:v>2446</c:v>
                </c:pt>
                <c:pt idx="422">
                  <c:v>2447</c:v>
                </c:pt>
                <c:pt idx="423">
                  <c:v>2448</c:v>
                </c:pt>
                <c:pt idx="424">
                  <c:v>2449</c:v>
                </c:pt>
                <c:pt idx="425">
                  <c:v>2450</c:v>
                </c:pt>
                <c:pt idx="426">
                  <c:v>2451</c:v>
                </c:pt>
                <c:pt idx="427">
                  <c:v>2452</c:v>
                </c:pt>
                <c:pt idx="428">
                  <c:v>2453</c:v>
                </c:pt>
                <c:pt idx="429">
                  <c:v>2454</c:v>
                </c:pt>
                <c:pt idx="430">
                  <c:v>2455</c:v>
                </c:pt>
                <c:pt idx="431">
                  <c:v>2456</c:v>
                </c:pt>
                <c:pt idx="432">
                  <c:v>2457</c:v>
                </c:pt>
                <c:pt idx="433">
                  <c:v>2458</c:v>
                </c:pt>
                <c:pt idx="434">
                  <c:v>2459</c:v>
                </c:pt>
                <c:pt idx="435">
                  <c:v>2460</c:v>
                </c:pt>
                <c:pt idx="436">
                  <c:v>2461</c:v>
                </c:pt>
                <c:pt idx="437">
                  <c:v>2462</c:v>
                </c:pt>
                <c:pt idx="438">
                  <c:v>2463</c:v>
                </c:pt>
                <c:pt idx="439">
                  <c:v>2464</c:v>
                </c:pt>
                <c:pt idx="440">
                  <c:v>2465</c:v>
                </c:pt>
                <c:pt idx="441">
                  <c:v>2466</c:v>
                </c:pt>
                <c:pt idx="442">
                  <c:v>2467</c:v>
                </c:pt>
                <c:pt idx="443">
                  <c:v>2468</c:v>
                </c:pt>
                <c:pt idx="444">
                  <c:v>2469</c:v>
                </c:pt>
                <c:pt idx="445">
                  <c:v>2470</c:v>
                </c:pt>
                <c:pt idx="446">
                  <c:v>2471</c:v>
                </c:pt>
                <c:pt idx="447">
                  <c:v>2472</c:v>
                </c:pt>
                <c:pt idx="448">
                  <c:v>2473</c:v>
                </c:pt>
                <c:pt idx="449">
                  <c:v>2474</c:v>
                </c:pt>
                <c:pt idx="450">
                  <c:v>2475</c:v>
                </c:pt>
                <c:pt idx="451">
                  <c:v>2476</c:v>
                </c:pt>
                <c:pt idx="452">
                  <c:v>2477</c:v>
                </c:pt>
                <c:pt idx="453">
                  <c:v>2478</c:v>
                </c:pt>
                <c:pt idx="454">
                  <c:v>2479</c:v>
                </c:pt>
                <c:pt idx="455">
                  <c:v>2480</c:v>
                </c:pt>
                <c:pt idx="456">
                  <c:v>2481</c:v>
                </c:pt>
                <c:pt idx="457">
                  <c:v>2482</c:v>
                </c:pt>
                <c:pt idx="458">
                  <c:v>2483</c:v>
                </c:pt>
                <c:pt idx="459">
                  <c:v>2484</c:v>
                </c:pt>
                <c:pt idx="460">
                  <c:v>2485</c:v>
                </c:pt>
                <c:pt idx="461">
                  <c:v>2486</c:v>
                </c:pt>
                <c:pt idx="462">
                  <c:v>2487</c:v>
                </c:pt>
                <c:pt idx="463">
                  <c:v>2488</c:v>
                </c:pt>
                <c:pt idx="464">
                  <c:v>2489</c:v>
                </c:pt>
                <c:pt idx="465">
                  <c:v>2490</c:v>
                </c:pt>
                <c:pt idx="466">
                  <c:v>2491</c:v>
                </c:pt>
                <c:pt idx="467">
                  <c:v>2492</c:v>
                </c:pt>
                <c:pt idx="468">
                  <c:v>2493</c:v>
                </c:pt>
                <c:pt idx="469">
                  <c:v>2494</c:v>
                </c:pt>
                <c:pt idx="470">
                  <c:v>2495</c:v>
                </c:pt>
                <c:pt idx="471">
                  <c:v>2496</c:v>
                </c:pt>
                <c:pt idx="472">
                  <c:v>2497</c:v>
                </c:pt>
                <c:pt idx="473">
                  <c:v>2498</c:v>
                </c:pt>
                <c:pt idx="474">
                  <c:v>2499</c:v>
                </c:pt>
                <c:pt idx="475">
                  <c:v>2500</c:v>
                </c:pt>
              </c:numCache>
            </c:numRef>
          </c:cat>
          <c:val>
            <c:numRef>
              <c:f>'Alle Jahre'!$L$5:$L$480</c:f>
              <c:numCache>
                <c:formatCode>\+0;\-0;0</c:formatCode>
                <c:ptCount val="47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-7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-7</c:v>
                </c:pt>
                <c:pt idx="180">
                  <c:v>0</c:v>
                </c:pt>
                <c:pt idx="181">
                  <c:v>0</c:v>
                </c:pt>
                <c:pt idx="182">
                  <c:v>-7</c:v>
                </c:pt>
                <c:pt idx="183">
                  <c:v>0</c:v>
                </c:pt>
                <c:pt idx="184">
                  <c:v>28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-7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-7</c:v>
                </c:pt>
                <c:pt idx="197">
                  <c:v>0</c:v>
                </c:pt>
                <c:pt idx="198">
                  <c:v>0</c:v>
                </c:pt>
                <c:pt idx="199">
                  <c:v>-7</c:v>
                </c:pt>
                <c:pt idx="200">
                  <c:v>0</c:v>
                </c:pt>
                <c:pt idx="201">
                  <c:v>0</c:v>
                </c:pt>
                <c:pt idx="202">
                  <c:v>-7</c:v>
                </c:pt>
                <c:pt idx="203">
                  <c:v>28</c:v>
                </c:pt>
                <c:pt idx="204">
                  <c:v>0</c:v>
                </c:pt>
                <c:pt idx="205">
                  <c:v>0</c:v>
                </c:pt>
                <c:pt idx="206">
                  <c:v>-7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-7</c:v>
                </c:pt>
                <c:pt idx="217">
                  <c:v>0</c:v>
                </c:pt>
                <c:pt idx="218">
                  <c:v>0</c:v>
                </c:pt>
                <c:pt idx="219">
                  <c:v>-7</c:v>
                </c:pt>
                <c:pt idx="220">
                  <c:v>0</c:v>
                </c:pt>
                <c:pt idx="221">
                  <c:v>0</c:v>
                </c:pt>
                <c:pt idx="222">
                  <c:v>28</c:v>
                </c:pt>
                <c:pt idx="223">
                  <c:v>-7</c:v>
                </c:pt>
                <c:pt idx="224">
                  <c:v>0</c:v>
                </c:pt>
                <c:pt idx="225">
                  <c:v>0</c:v>
                </c:pt>
                <c:pt idx="226">
                  <c:v>-7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-7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28</c:v>
                </c:pt>
                <c:pt idx="242">
                  <c:v>0</c:v>
                </c:pt>
                <c:pt idx="243">
                  <c:v>-7</c:v>
                </c:pt>
                <c:pt idx="244">
                  <c:v>0</c:v>
                </c:pt>
                <c:pt idx="245">
                  <c:v>0</c:v>
                </c:pt>
                <c:pt idx="246">
                  <c:v>-7</c:v>
                </c:pt>
                <c:pt idx="247">
                  <c:v>-7</c:v>
                </c:pt>
                <c:pt idx="248">
                  <c:v>0</c:v>
                </c:pt>
                <c:pt idx="249">
                  <c:v>0</c:v>
                </c:pt>
                <c:pt idx="250">
                  <c:v>-7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28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-7</c:v>
                </c:pt>
                <c:pt idx="268">
                  <c:v>0</c:v>
                </c:pt>
                <c:pt idx="269">
                  <c:v>0</c:v>
                </c:pt>
                <c:pt idx="270">
                  <c:v>-7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-7</c:v>
                </c:pt>
                <c:pt idx="277">
                  <c:v>-7</c:v>
                </c:pt>
                <c:pt idx="278">
                  <c:v>0</c:v>
                </c:pt>
                <c:pt idx="279">
                  <c:v>28</c:v>
                </c:pt>
                <c:pt idx="280">
                  <c:v>-7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-7</c:v>
                </c:pt>
                <c:pt idx="288">
                  <c:v>0</c:v>
                </c:pt>
                <c:pt idx="289">
                  <c:v>0</c:v>
                </c:pt>
                <c:pt idx="290">
                  <c:v>21</c:v>
                </c:pt>
                <c:pt idx="291">
                  <c:v>-7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-7</c:v>
                </c:pt>
                <c:pt idx="298">
                  <c:v>28</c:v>
                </c:pt>
                <c:pt idx="299">
                  <c:v>0</c:v>
                </c:pt>
                <c:pt idx="300">
                  <c:v>-7</c:v>
                </c:pt>
                <c:pt idx="301">
                  <c:v>-7</c:v>
                </c:pt>
                <c:pt idx="302">
                  <c:v>0</c:v>
                </c:pt>
                <c:pt idx="303">
                  <c:v>0</c:v>
                </c:pt>
                <c:pt idx="304">
                  <c:v>-7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28</c:v>
                </c:pt>
                <c:pt idx="310">
                  <c:v>0</c:v>
                </c:pt>
                <c:pt idx="311">
                  <c:v>-7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21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-7</c:v>
                </c:pt>
                <c:pt idx="322">
                  <c:v>0</c:v>
                </c:pt>
                <c:pt idx="323">
                  <c:v>0</c:v>
                </c:pt>
                <c:pt idx="324">
                  <c:v>-7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28</c:v>
                </c:pt>
                <c:pt idx="329">
                  <c:v>0</c:v>
                </c:pt>
                <c:pt idx="330">
                  <c:v>0</c:v>
                </c:pt>
                <c:pt idx="331">
                  <c:v>-7</c:v>
                </c:pt>
                <c:pt idx="332">
                  <c:v>0</c:v>
                </c:pt>
                <c:pt idx="333">
                  <c:v>0</c:v>
                </c:pt>
                <c:pt idx="334">
                  <c:v>-7</c:v>
                </c:pt>
                <c:pt idx="335">
                  <c:v>0</c:v>
                </c:pt>
                <c:pt idx="336">
                  <c:v>28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-7</c:v>
                </c:pt>
                <c:pt idx="342">
                  <c:v>0</c:v>
                </c:pt>
                <c:pt idx="343">
                  <c:v>0</c:v>
                </c:pt>
                <c:pt idx="344">
                  <c:v>-7</c:v>
                </c:pt>
                <c:pt idx="345">
                  <c:v>-7</c:v>
                </c:pt>
                <c:pt idx="346">
                  <c:v>0</c:v>
                </c:pt>
                <c:pt idx="347">
                  <c:v>28</c:v>
                </c:pt>
                <c:pt idx="348">
                  <c:v>-7</c:v>
                </c:pt>
                <c:pt idx="349">
                  <c:v>0</c:v>
                </c:pt>
                <c:pt idx="350">
                  <c:v>0</c:v>
                </c:pt>
                <c:pt idx="351">
                  <c:v>-7</c:v>
                </c:pt>
                <c:pt idx="352">
                  <c:v>0</c:v>
                </c:pt>
                <c:pt idx="353">
                  <c:v>0</c:v>
                </c:pt>
                <c:pt idx="354">
                  <c:v>-7</c:v>
                </c:pt>
                <c:pt idx="355">
                  <c:v>28</c:v>
                </c:pt>
                <c:pt idx="356">
                  <c:v>0</c:v>
                </c:pt>
                <c:pt idx="357">
                  <c:v>0</c:v>
                </c:pt>
                <c:pt idx="358">
                  <c:v>-7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-7</c:v>
                </c:pt>
                <c:pt idx="366">
                  <c:v>28</c:v>
                </c:pt>
                <c:pt idx="367">
                  <c:v>0</c:v>
                </c:pt>
                <c:pt idx="368">
                  <c:v>-7</c:v>
                </c:pt>
                <c:pt idx="369">
                  <c:v>0</c:v>
                </c:pt>
                <c:pt idx="370">
                  <c:v>0</c:v>
                </c:pt>
                <c:pt idx="371">
                  <c:v>-7</c:v>
                </c:pt>
                <c:pt idx="372">
                  <c:v>-7</c:v>
                </c:pt>
                <c:pt idx="373">
                  <c:v>0</c:v>
                </c:pt>
                <c:pt idx="374">
                  <c:v>28</c:v>
                </c:pt>
                <c:pt idx="375">
                  <c:v>-7</c:v>
                </c:pt>
                <c:pt idx="376">
                  <c:v>0</c:v>
                </c:pt>
                <c:pt idx="377">
                  <c:v>0</c:v>
                </c:pt>
                <c:pt idx="378">
                  <c:v>-7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-7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28</c:v>
                </c:pt>
                <c:pt idx="394">
                  <c:v>0</c:v>
                </c:pt>
                <c:pt idx="395">
                  <c:v>-7</c:v>
                </c:pt>
                <c:pt idx="396">
                  <c:v>0</c:v>
                </c:pt>
                <c:pt idx="397">
                  <c:v>0</c:v>
                </c:pt>
                <c:pt idx="398">
                  <c:v>-7</c:v>
                </c:pt>
                <c:pt idx="399">
                  <c:v>-7</c:v>
                </c:pt>
                <c:pt idx="400">
                  <c:v>0</c:v>
                </c:pt>
                <c:pt idx="401">
                  <c:v>0</c:v>
                </c:pt>
                <c:pt idx="402">
                  <c:v>-7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28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-7</c:v>
                </c:pt>
                <c:pt idx="420">
                  <c:v>0</c:v>
                </c:pt>
                <c:pt idx="421">
                  <c:v>0</c:v>
                </c:pt>
                <c:pt idx="422">
                  <c:v>-7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-7</c:v>
                </c:pt>
                <c:pt idx="430">
                  <c:v>0</c:v>
                </c:pt>
                <c:pt idx="431">
                  <c:v>28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-7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-7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-7</c:v>
                </c:pt>
                <c:pt idx="450">
                  <c:v>28</c:v>
                </c:pt>
                <c:pt idx="451">
                  <c:v>0</c:v>
                </c:pt>
                <c:pt idx="452">
                  <c:v>0</c:v>
                </c:pt>
                <c:pt idx="453">
                  <c:v>-7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-7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28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-7</c:v>
                </c:pt>
                <c:pt idx="474">
                  <c:v>0</c:v>
                </c:pt>
                <c:pt idx="47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8CA-4BB7-BA78-51F2A6940BB9}"/>
            </c:ext>
          </c:extLst>
        </c:ser>
        <c:ser>
          <c:idx val="4"/>
          <c:order val="4"/>
          <c:tx>
            <c:v>Formel 4</c:v>
          </c:tx>
          <c:spPr>
            <a:ln w="5080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'Alle Jahre'!$A$5:$A$480</c:f>
              <c:numCache>
                <c:formatCode>0</c:formatCode>
                <c:ptCount val="47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  <c:pt idx="26">
                  <c:v>2051</c:v>
                </c:pt>
                <c:pt idx="27">
                  <c:v>2052</c:v>
                </c:pt>
                <c:pt idx="28">
                  <c:v>2053</c:v>
                </c:pt>
                <c:pt idx="29">
                  <c:v>2054</c:v>
                </c:pt>
                <c:pt idx="30">
                  <c:v>2055</c:v>
                </c:pt>
                <c:pt idx="31">
                  <c:v>2056</c:v>
                </c:pt>
                <c:pt idx="32">
                  <c:v>2057</c:v>
                </c:pt>
                <c:pt idx="33">
                  <c:v>2058</c:v>
                </c:pt>
                <c:pt idx="34">
                  <c:v>2059</c:v>
                </c:pt>
                <c:pt idx="35">
                  <c:v>2060</c:v>
                </c:pt>
                <c:pt idx="36">
                  <c:v>2061</c:v>
                </c:pt>
                <c:pt idx="37">
                  <c:v>2062</c:v>
                </c:pt>
                <c:pt idx="38">
                  <c:v>2063</c:v>
                </c:pt>
                <c:pt idx="39">
                  <c:v>2064</c:v>
                </c:pt>
                <c:pt idx="40">
                  <c:v>2065</c:v>
                </c:pt>
                <c:pt idx="41">
                  <c:v>2066</c:v>
                </c:pt>
                <c:pt idx="42">
                  <c:v>2067</c:v>
                </c:pt>
                <c:pt idx="43">
                  <c:v>2068</c:v>
                </c:pt>
                <c:pt idx="44">
                  <c:v>2069</c:v>
                </c:pt>
                <c:pt idx="45">
                  <c:v>2070</c:v>
                </c:pt>
                <c:pt idx="46">
                  <c:v>2071</c:v>
                </c:pt>
                <c:pt idx="47">
                  <c:v>2072</c:v>
                </c:pt>
                <c:pt idx="48">
                  <c:v>2073</c:v>
                </c:pt>
                <c:pt idx="49">
                  <c:v>2074</c:v>
                </c:pt>
                <c:pt idx="50">
                  <c:v>2075</c:v>
                </c:pt>
                <c:pt idx="51">
                  <c:v>2076</c:v>
                </c:pt>
                <c:pt idx="52">
                  <c:v>2077</c:v>
                </c:pt>
                <c:pt idx="53">
                  <c:v>2078</c:v>
                </c:pt>
                <c:pt idx="54">
                  <c:v>2079</c:v>
                </c:pt>
                <c:pt idx="55">
                  <c:v>2080</c:v>
                </c:pt>
                <c:pt idx="56">
                  <c:v>2081</c:v>
                </c:pt>
                <c:pt idx="57">
                  <c:v>2082</c:v>
                </c:pt>
                <c:pt idx="58">
                  <c:v>2083</c:v>
                </c:pt>
                <c:pt idx="59">
                  <c:v>2084</c:v>
                </c:pt>
                <c:pt idx="60">
                  <c:v>2085</c:v>
                </c:pt>
                <c:pt idx="61">
                  <c:v>2086</c:v>
                </c:pt>
                <c:pt idx="62">
                  <c:v>2087</c:v>
                </c:pt>
                <c:pt idx="63">
                  <c:v>2088</c:v>
                </c:pt>
                <c:pt idx="64">
                  <c:v>2089</c:v>
                </c:pt>
                <c:pt idx="65">
                  <c:v>2090</c:v>
                </c:pt>
                <c:pt idx="66">
                  <c:v>2091</c:v>
                </c:pt>
                <c:pt idx="67">
                  <c:v>2092</c:v>
                </c:pt>
                <c:pt idx="68">
                  <c:v>2093</c:v>
                </c:pt>
                <c:pt idx="69">
                  <c:v>2094</c:v>
                </c:pt>
                <c:pt idx="70">
                  <c:v>2095</c:v>
                </c:pt>
                <c:pt idx="71">
                  <c:v>2096</c:v>
                </c:pt>
                <c:pt idx="72">
                  <c:v>2097</c:v>
                </c:pt>
                <c:pt idx="73">
                  <c:v>2098</c:v>
                </c:pt>
                <c:pt idx="74">
                  <c:v>2099</c:v>
                </c:pt>
                <c:pt idx="75">
                  <c:v>2100</c:v>
                </c:pt>
                <c:pt idx="76">
                  <c:v>2101</c:v>
                </c:pt>
                <c:pt idx="77">
                  <c:v>2102</c:v>
                </c:pt>
                <c:pt idx="78">
                  <c:v>2103</c:v>
                </c:pt>
                <c:pt idx="79">
                  <c:v>2104</c:v>
                </c:pt>
                <c:pt idx="80">
                  <c:v>2105</c:v>
                </c:pt>
                <c:pt idx="81">
                  <c:v>2106</c:v>
                </c:pt>
                <c:pt idx="82">
                  <c:v>2107</c:v>
                </c:pt>
                <c:pt idx="83">
                  <c:v>2108</c:v>
                </c:pt>
                <c:pt idx="84">
                  <c:v>2109</c:v>
                </c:pt>
                <c:pt idx="85">
                  <c:v>2110</c:v>
                </c:pt>
                <c:pt idx="86">
                  <c:v>2111</c:v>
                </c:pt>
                <c:pt idx="87">
                  <c:v>2112</c:v>
                </c:pt>
                <c:pt idx="88">
                  <c:v>2113</c:v>
                </c:pt>
                <c:pt idx="89">
                  <c:v>2114</c:v>
                </c:pt>
                <c:pt idx="90">
                  <c:v>2115</c:v>
                </c:pt>
                <c:pt idx="91">
                  <c:v>2116</c:v>
                </c:pt>
                <c:pt idx="92">
                  <c:v>2117</c:v>
                </c:pt>
                <c:pt idx="93">
                  <c:v>2118</c:v>
                </c:pt>
                <c:pt idx="94">
                  <c:v>2119</c:v>
                </c:pt>
                <c:pt idx="95">
                  <c:v>2120</c:v>
                </c:pt>
                <c:pt idx="96">
                  <c:v>2121</c:v>
                </c:pt>
                <c:pt idx="97">
                  <c:v>2122</c:v>
                </c:pt>
                <c:pt idx="98">
                  <c:v>2123</c:v>
                </c:pt>
                <c:pt idx="99">
                  <c:v>2124</c:v>
                </c:pt>
                <c:pt idx="100">
                  <c:v>2125</c:v>
                </c:pt>
                <c:pt idx="101">
                  <c:v>2126</c:v>
                </c:pt>
                <c:pt idx="102">
                  <c:v>2127</c:v>
                </c:pt>
                <c:pt idx="103">
                  <c:v>2128</c:v>
                </c:pt>
                <c:pt idx="104">
                  <c:v>2129</c:v>
                </c:pt>
                <c:pt idx="105">
                  <c:v>2130</c:v>
                </c:pt>
                <c:pt idx="106">
                  <c:v>2131</c:v>
                </c:pt>
                <c:pt idx="107">
                  <c:v>2132</c:v>
                </c:pt>
                <c:pt idx="108">
                  <c:v>2133</c:v>
                </c:pt>
                <c:pt idx="109">
                  <c:v>2134</c:v>
                </c:pt>
                <c:pt idx="110">
                  <c:v>2135</c:v>
                </c:pt>
                <c:pt idx="111">
                  <c:v>2136</c:v>
                </c:pt>
                <c:pt idx="112">
                  <c:v>2137</c:v>
                </c:pt>
                <c:pt idx="113">
                  <c:v>2138</c:v>
                </c:pt>
                <c:pt idx="114">
                  <c:v>2139</c:v>
                </c:pt>
                <c:pt idx="115">
                  <c:v>2140</c:v>
                </c:pt>
                <c:pt idx="116">
                  <c:v>2141</c:v>
                </c:pt>
                <c:pt idx="117">
                  <c:v>2142</c:v>
                </c:pt>
                <c:pt idx="118">
                  <c:v>2143</c:v>
                </c:pt>
                <c:pt idx="119">
                  <c:v>2144</c:v>
                </c:pt>
                <c:pt idx="120">
                  <c:v>2145</c:v>
                </c:pt>
                <c:pt idx="121">
                  <c:v>2146</c:v>
                </c:pt>
                <c:pt idx="122">
                  <c:v>2147</c:v>
                </c:pt>
                <c:pt idx="123">
                  <c:v>2148</c:v>
                </c:pt>
                <c:pt idx="124">
                  <c:v>2149</c:v>
                </c:pt>
                <c:pt idx="125">
                  <c:v>2150</c:v>
                </c:pt>
                <c:pt idx="126">
                  <c:v>2151</c:v>
                </c:pt>
                <c:pt idx="127">
                  <c:v>2152</c:v>
                </c:pt>
                <c:pt idx="128">
                  <c:v>2153</c:v>
                </c:pt>
                <c:pt idx="129">
                  <c:v>2154</c:v>
                </c:pt>
                <c:pt idx="130">
                  <c:v>2155</c:v>
                </c:pt>
                <c:pt idx="131">
                  <c:v>2156</c:v>
                </c:pt>
                <c:pt idx="132">
                  <c:v>2157</c:v>
                </c:pt>
                <c:pt idx="133">
                  <c:v>2158</c:v>
                </c:pt>
                <c:pt idx="134">
                  <c:v>2159</c:v>
                </c:pt>
                <c:pt idx="135">
                  <c:v>2160</c:v>
                </c:pt>
                <c:pt idx="136">
                  <c:v>2161</c:v>
                </c:pt>
                <c:pt idx="137">
                  <c:v>2162</c:v>
                </c:pt>
                <c:pt idx="138">
                  <c:v>2163</c:v>
                </c:pt>
                <c:pt idx="139">
                  <c:v>2164</c:v>
                </c:pt>
                <c:pt idx="140">
                  <c:v>2165</c:v>
                </c:pt>
                <c:pt idx="141">
                  <c:v>2166</c:v>
                </c:pt>
                <c:pt idx="142">
                  <c:v>2167</c:v>
                </c:pt>
                <c:pt idx="143">
                  <c:v>2168</c:v>
                </c:pt>
                <c:pt idx="144">
                  <c:v>2169</c:v>
                </c:pt>
                <c:pt idx="145">
                  <c:v>2170</c:v>
                </c:pt>
                <c:pt idx="146">
                  <c:v>2171</c:v>
                </c:pt>
                <c:pt idx="147">
                  <c:v>2172</c:v>
                </c:pt>
                <c:pt idx="148">
                  <c:v>2173</c:v>
                </c:pt>
                <c:pt idx="149">
                  <c:v>2174</c:v>
                </c:pt>
                <c:pt idx="150">
                  <c:v>2175</c:v>
                </c:pt>
                <c:pt idx="151">
                  <c:v>2176</c:v>
                </c:pt>
                <c:pt idx="152">
                  <c:v>2177</c:v>
                </c:pt>
                <c:pt idx="153">
                  <c:v>2178</c:v>
                </c:pt>
                <c:pt idx="154">
                  <c:v>2179</c:v>
                </c:pt>
                <c:pt idx="155">
                  <c:v>2180</c:v>
                </c:pt>
                <c:pt idx="156">
                  <c:v>2181</c:v>
                </c:pt>
                <c:pt idx="157">
                  <c:v>2182</c:v>
                </c:pt>
                <c:pt idx="158">
                  <c:v>2183</c:v>
                </c:pt>
                <c:pt idx="159">
                  <c:v>2184</c:v>
                </c:pt>
                <c:pt idx="160">
                  <c:v>2185</c:v>
                </c:pt>
                <c:pt idx="161">
                  <c:v>2186</c:v>
                </c:pt>
                <c:pt idx="162">
                  <c:v>2187</c:v>
                </c:pt>
                <c:pt idx="163">
                  <c:v>2188</c:v>
                </c:pt>
                <c:pt idx="164">
                  <c:v>2189</c:v>
                </c:pt>
                <c:pt idx="165">
                  <c:v>2190</c:v>
                </c:pt>
                <c:pt idx="166">
                  <c:v>2191</c:v>
                </c:pt>
                <c:pt idx="167">
                  <c:v>2192</c:v>
                </c:pt>
                <c:pt idx="168">
                  <c:v>2193</c:v>
                </c:pt>
                <c:pt idx="169">
                  <c:v>2194</c:v>
                </c:pt>
                <c:pt idx="170">
                  <c:v>2195</c:v>
                </c:pt>
                <c:pt idx="171">
                  <c:v>2196</c:v>
                </c:pt>
                <c:pt idx="172">
                  <c:v>2197</c:v>
                </c:pt>
                <c:pt idx="173">
                  <c:v>2198</c:v>
                </c:pt>
                <c:pt idx="174">
                  <c:v>2199</c:v>
                </c:pt>
                <c:pt idx="175">
                  <c:v>2200</c:v>
                </c:pt>
                <c:pt idx="176">
                  <c:v>2201</c:v>
                </c:pt>
                <c:pt idx="177">
                  <c:v>2202</c:v>
                </c:pt>
                <c:pt idx="178">
                  <c:v>2203</c:v>
                </c:pt>
                <c:pt idx="179">
                  <c:v>2204</c:v>
                </c:pt>
                <c:pt idx="180">
                  <c:v>2205</c:v>
                </c:pt>
                <c:pt idx="181">
                  <c:v>2206</c:v>
                </c:pt>
                <c:pt idx="182">
                  <c:v>2207</c:v>
                </c:pt>
                <c:pt idx="183">
                  <c:v>2208</c:v>
                </c:pt>
                <c:pt idx="184">
                  <c:v>2209</c:v>
                </c:pt>
                <c:pt idx="185">
                  <c:v>2210</c:v>
                </c:pt>
                <c:pt idx="186">
                  <c:v>2211</c:v>
                </c:pt>
                <c:pt idx="187">
                  <c:v>2212</c:v>
                </c:pt>
                <c:pt idx="188">
                  <c:v>2213</c:v>
                </c:pt>
                <c:pt idx="189">
                  <c:v>2214</c:v>
                </c:pt>
                <c:pt idx="190">
                  <c:v>2215</c:v>
                </c:pt>
                <c:pt idx="191">
                  <c:v>2216</c:v>
                </c:pt>
                <c:pt idx="192">
                  <c:v>2217</c:v>
                </c:pt>
                <c:pt idx="193">
                  <c:v>2218</c:v>
                </c:pt>
                <c:pt idx="194">
                  <c:v>2219</c:v>
                </c:pt>
                <c:pt idx="195">
                  <c:v>2220</c:v>
                </c:pt>
                <c:pt idx="196">
                  <c:v>2221</c:v>
                </c:pt>
                <c:pt idx="197">
                  <c:v>2222</c:v>
                </c:pt>
                <c:pt idx="198">
                  <c:v>2223</c:v>
                </c:pt>
                <c:pt idx="199">
                  <c:v>2224</c:v>
                </c:pt>
                <c:pt idx="200">
                  <c:v>2225</c:v>
                </c:pt>
                <c:pt idx="201">
                  <c:v>2226</c:v>
                </c:pt>
                <c:pt idx="202">
                  <c:v>2227</c:v>
                </c:pt>
                <c:pt idx="203">
                  <c:v>2228</c:v>
                </c:pt>
                <c:pt idx="204">
                  <c:v>2229</c:v>
                </c:pt>
                <c:pt idx="205">
                  <c:v>2230</c:v>
                </c:pt>
                <c:pt idx="206">
                  <c:v>2231</c:v>
                </c:pt>
                <c:pt idx="207">
                  <c:v>2232</c:v>
                </c:pt>
                <c:pt idx="208">
                  <c:v>2233</c:v>
                </c:pt>
                <c:pt idx="209">
                  <c:v>2234</c:v>
                </c:pt>
                <c:pt idx="210">
                  <c:v>2235</c:v>
                </c:pt>
                <c:pt idx="211">
                  <c:v>2236</c:v>
                </c:pt>
                <c:pt idx="212">
                  <c:v>2237</c:v>
                </c:pt>
                <c:pt idx="213">
                  <c:v>2238</c:v>
                </c:pt>
                <c:pt idx="214">
                  <c:v>2239</c:v>
                </c:pt>
                <c:pt idx="215">
                  <c:v>2240</c:v>
                </c:pt>
                <c:pt idx="216">
                  <c:v>2241</c:v>
                </c:pt>
                <c:pt idx="217">
                  <c:v>2242</c:v>
                </c:pt>
                <c:pt idx="218">
                  <c:v>2243</c:v>
                </c:pt>
                <c:pt idx="219">
                  <c:v>2244</c:v>
                </c:pt>
                <c:pt idx="220">
                  <c:v>2245</c:v>
                </c:pt>
                <c:pt idx="221">
                  <c:v>2246</c:v>
                </c:pt>
                <c:pt idx="222">
                  <c:v>2247</c:v>
                </c:pt>
                <c:pt idx="223">
                  <c:v>2248</c:v>
                </c:pt>
                <c:pt idx="224">
                  <c:v>2249</c:v>
                </c:pt>
                <c:pt idx="225">
                  <c:v>2250</c:v>
                </c:pt>
                <c:pt idx="226">
                  <c:v>2251</c:v>
                </c:pt>
                <c:pt idx="227">
                  <c:v>2252</c:v>
                </c:pt>
                <c:pt idx="228">
                  <c:v>2253</c:v>
                </c:pt>
                <c:pt idx="229">
                  <c:v>2254</c:v>
                </c:pt>
                <c:pt idx="230">
                  <c:v>2255</c:v>
                </c:pt>
                <c:pt idx="231">
                  <c:v>2256</c:v>
                </c:pt>
                <c:pt idx="232">
                  <c:v>2257</c:v>
                </c:pt>
                <c:pt idx="233">
                  <c:v>2258</c:v>
                </c:pt>
                <c:pt idx="234">
                  <c:v>2259</c:v>
                </c:pt>
                <c:pt idx="235">
                  <c:v>2260</c:v>
                </c:pt>
                <c:pt idx="236">
                  <c:v>2261</c:v>
                </c:pt>
                <c:pt idx="237">
                  <c:v>2262</c:v>
                </c:pt>
                <c:pt idx="238">
                  <c:v>2263</c:v>
                </c:pt>
                <c:pt idx="239">
                  <c:v>2264</c:v>
                </c:pt>
                <c:pt idx="240">
                  <c:v>2265</c:v>
                </c:pt>
                <c:pt idx="241">
                  <c:v>2266</c:v>
                </c:pt>
                <c:pt idx="242">
                  <c:v>2267</c:v>
                </c:pt>
                <c:pt idx="243">
                  <c:v>2268</c:v>
                </c:pt>
                <c:pt idx="244">
                  <c:v>2269</c:v>
                </c:pt>
                <c:pt idx="245">
                  <c:v>2270</c:v>
                </c:pt>
                <c:pt idx="246">
                  <c:v>2271</c:v>
                </c:pt>
                <c:pt idx="247">
                  <c:v>2272</c:v>
                </c:pt>
                <c:pt idx="248">
                  <c:v>2273</c:v>
                </c:pt>
                <c:pt idx="249">
                  <c:v>2274</c:v>
                </c:pt>
                <c:pt idx="250">
                  <c:v>2275</c:v>
                </c:pt>
                <c:pt idx="251">
                  <c:v>2276</c:v>
                </c:pt>
                <c:pt idx="252">
                  <c:v>2277</c:v>
                </c:pt>
                <c:pt idx="253">
                  <c:v>2278</c:v>
                </c:pt>
                <c:pt idx="254">
                  <c:v>2279</c:v>
                </c:pt>
                <c:pt idx="255">
                  <c:v>2280</c:v>
                </c:pt>
                <c:pt idx="256">
                  <c:v>2281</c:v>
                </c:pt>
                <c:pt idx="257">
                  <c:v>2282</c:v>
                </c:pt>
                <c:pt idx="258">
                  <c:v>2283</c:v>
                </c:pt>
                <c:pt idx="259">
                  <c:v>2284</c:v>
                </c:pt>
                <c:pt idx="260">
                  <c:v>2285</c:v>
                </c:pt>
                <c:pt idx="261">
                  <c:v>2286</c:v>
                </c:pt>
                <c:pt idx="262">
                  <c:v>2287</c:v>
                </c:pt>
                <c:pt idx="263">
                  <c:v>2288</c:v>
                </c:pt>
                <c:pt idx="264">
                  <c:v>2289</c:v>
                </c:pt>
                <c:pt idx="265">
                  <c:v>2290</c:v>
                </c:pt>
                <c:pt idx="266">
                  <c:v>2291</c:v>
                </c:pt>
                <c:pt idx="267">
                  <c:v>2292</c:v>
                </c:pt>
                <c:pt idx="268">
                  <c:v>2293</c:v>
                </c:pt>
                <c:pt idx="269">
                  <c:v>2294</c:v>
                </c:pt>
                <c:pt idx="270">
                  <c:v>2295</c:v>
                </c:pt>
                <c:pt idx="271">
                  <c:v>2296</c:v>
                </c:pt>
                <c:pt idx="272">
                  <c:v>2297</c:v>
                </c:pt>
                <c:pt idx="273">
                  <c:v>2298</c:v>
                </c:pt>
                <c:pt idx="274">
                  <c:v>2299</c:v>
                </c:pt>
                <c:pt idx="275">
                  <c:v>2300</c:v>
                </c:pt>
                <c:pt idx="276">
                  <c:v>2301</c:v>
                </c:pt>
                <c:pt idx="277">
                  <c:v>2302</c:v>
                </c:pt>
                <c:pt idx="278">
                  <c:v>2303</c:v>
                </c:pt>
                <c:pt idx="279">
                  <c:v>2304</c:v>
                </c:pt>
                <c:pt idx="280">
                  <c:v>2305</c:v>
                </c:pt>
                <c:pt idx="281">
                  <c:v>2306</c:v>
                </c:pt>
                <c:pt idx="282">
                  <c:v>2307</c:v>
                </c:pt>
                <c:pt idx="283">
                  <c:v>2308</c:v>
                </c:pt>
                <c:pt idx="284">
                  <c:v>2309</c:v>
                </c:pt>
                <c:pt idx="285">
                  <c:v>2310</c:v>
                </c:pt>
                <c:pt idx="286">
                  <c:v>2311</c:v>
                </c:pt>
                <c:pt idx="287">
                  <c:v>2312</c:v>
                </c:pt>
                <c:pt idx="288">
                  <c:v>2313</c:v>
                </c:pt>
                <c:pt idx="289">
                  <c:v>2314</c:v>
                </c:pt>
                <c:pt idx="290">
                  <c:v>2315</c:v>
                </c:pt>
                <c:pt idx="291">
                  <c:v>2316</c:v>
                </c:pt>
                <c:pt idx="292">
                  <c:v>2317</c:v>
                </c:pt>
                <c:pt idx="293">
                  <c:v>2318</c:v>
                </c:pt>
                <c:pt idx="294">
                  <c:v>2319</c:v>
                </c:pt>
                <c:pt idx="295">
                  <c:v>2320</c:v>
                </c:pt>
                <c:pt idx="296">
                  <c:v>2321</c:v>
                </c:pt>
                <c:pt idx="297">
                  <c:v>2322</c:v>
                </c:pt>
                <c:pt idx="298">
                  <c:v>2323</c:v>
                </c:pt>
                <c:pt idx="299">
                  <c:v>2324</c:v>
                </c:pt>
                <c:pt idx="300">
                  <c:v>2325</c:v>
                </c:pt>
                <c:pt idx="301">
                  <c:v>2326</c:v>
                </c:pt>
                <c:pt idx="302">
                  <c:v>2327</c:v>
                </c:pt>
                <c:pt idx="303">
                  <c:v>2328</c:v>
                </c:pt>
                <c:pt idx="304">
                  <c:v>2329</c:v>
                </c:pt>
                <c:pt idx="305">
                  <c:v>2330</c:v>
                </c:pt>
                <c:pt idx="306">
                  <c:v>2331</c:v>
                </c:pt>
                <c:pt idx="307">
                  <c:v>2332</c:v>
                </c:pt>
                <c:pt idx="308">
                  <c:v>2333</c:v>
                </c:pt>
                <c:pt idx="309">
                  <c:v>2334</c:v>
                </c:pt>
                <c:pt idx="310">
                  <c:v>2335</c:v>
                </c:pt>
                <c:pt idx="311">
                  <c:v>2336</c:v>
                </c:pt>
                <c:pt idx="312">
                  <c:v>2337</c:v>
                </c:pt>
                <c:pt idx="313">
                  <c:v>2338</c:v>
                </c:pt>
                <c:pt idx="314">
                  <c:v>2339</c:v>
                </c:pt>
                <c:pt idx="315">
                  <c:v>2340</c:v>
                </c:pt>
                <c:pt idx="316">
                  <c:v>2341</c:v>
                </c:pt>
                <c:pt idx="317">
                  <c:v>2342</c:v>
                </c:pt>
                <c:pt idx="318">
                  <c:v>2343</c:v>
                </c:pt>
                <c:pt idx="319">
                  <c:v>2344</c:v>
                </c:pt>
                <c:pt idx="320">
                  <c:v>2345</c:v>
                </c:pt>
                <c:pt idx="321">
                  <c:v>2346</c:v>
                </c:pt>
                <c:pt idx="322">
                  <c:v>2347</c:v>
                </c:pt>
                <c:pt idx="323">
                  <c:v>2348</c:v>
                </c:pt>
                <c:pt idx="324">
                  <c:v>2349</c:v>
                </c:pt>
                <c:pt idx="325">
                  <c:v>2350</c:v>
                </c:pt>
                <c:pt idx="326">
                  <c:v>2351</c:v>
                </c:pt>
                <c:pt idx="327">
                  <c:v>2352</c:v>
                </c:pt>
                <c:pt idx="328">
                  <c:v>2353</c:v>
                </c:pt>
                <c:pt idx="329">
                  <c:v>2354</c:v>
                </c:pt>
                <c:pt idx="330">
                  <c:v>2355</c:v>
                </c:pt>
                <c:pt idx="331">
                  <c:v>2356</c:v>
                </c:pt>
                <c:pt idx="332">
                  <c:v>2357</c:v>
                </c:pt>
                <c:pt idx="333">
                  <c:v>2358</c:v>
                </c:pt>
                <c:pt idx="334">
                  <c:v>2359</c:v>
                </c:pt>
                <c:pt idx="335">
                  <c:v>2360</c:v>
                </c:pt>
                <c:pt idx="336">
                  <c:v>2361</c:v>
                </c:pt>
                <c:pt idx="337">
                  <c:v>2362</c:v>
                </c:pt>
                <c:pt idx="338">
                  <c:v>2363</c:v>
                </c:pt>
                <c:pt idx="339">
                  <c:v>2364</c:v>
                </c:pt>
                <c:pt idx="340">
                  <c:v>2365</c:v>
                </c:pt>
                <c:pt idx="341">
                  <c:v>2366</c:v>
                </c:pt>
                <c:pt idx="342">
                  <c:v>2367</c:v>
                </c:pt>
                <c:pt idx="343">
                  <c:v>2368</c:v>
                </c:pt>
                <c:pt idx="344">
                  <c:v>2369</c:v>
                </c:pt>
                <c:pt idx="345">
                  <c:v>2370</c:v>
                </c:pt>
                <c:pt idx="346">
                  <c:v>2371</c:v>
                </c:pt>
                <c:pt idx="347">
                  <c:v>2372</c:v>
                </c:pt>
                <c:pt idx="348">
                  <c:v>2373</c:v>
                </c:pt>
                <c:pt idx="349">
                  <c:v>2374</c:v>
                </c:pt>
                <c:pt idx="350">
                  <c:v>2375</c:v>
                </c:pt>
                <c:pt idx="351">
                  <c:v>2376</c:v>
                </c:pt>
                <c:pt idx="352">
                  <c:v>2377</c:v>
                </c:pt>
                <c:pt idx="353">
                  <c:v>2378</c:v>
                </c:pt>
                <c:pt idx="354">
                  <c:v>2379</c:v>
                </c:pt>
                <c:pt idx="355">
                  <c:v>2380</c:v>
                </c:pt>
                <c:pt idx="356">
                  <c:v>2381</c:v>
                </c:pt>
                <c:pt idx="357">
                  <c:v>2382</c:v>
                </c:pt>
                <c:pt idx="358">
                  <c:v>2383</c:v>
                </c:pt>
                <c:pt idx="359">
                  <c:v>2384</c:v>
                </c:pt>
                <c:pt idx="360">
                  <c:v>2385</c:v>
                </c:pt>
                <c:pt idx="361">
                  <c:v>2386</c:v>
                </c:pt>
                <c:pt idx="362">
                  <c:v>2387</c:v>
                </c:pt>
                <c:pt idx="363">
                  <c:v>2388</c:v>
                </c:pt>
                <c:pt idx="364">
                  <c:v>2389</c:v>
                </c:pt>
                <c:pt idx="365">
                  <c:v>2390</c:v>
                </c:pt>
                <c:pt idx="366">
                  <c:v>2391</c:v>
                </c:pt>
                <c:pt idx="367">
                  <c:v>2392</c:v>
                </c:pt>
                <c:pt idx="368">
                  <c:v>2393</c:v>
                </c:pt>
                <c:pt idx="369">
                  <c:v>2394</c:v>
                </c:pt>
                <c:pt idx="370">
                  <c:v>2395</c:v>
                </c:pt>
                <c:pt idx="371">
                  <c:v>2396</c:v>
                </c:pt>
                <c:pt idx="372">
                  <c:v>2397</c:v>
                </c:pt>
                <c:pt idx="373">
                  <c:v>2398</c:v>
                </c:pt>
                <c:pt idx="374">
                  <c:v>2399</c:v>
                </c:pt>
                <c:pt idx="375">
                  <c:v>2400</c:v>
                </c:pt>
                <c:pt idx="376">
                  <c:v>2401</c:v>
                </c:pt>
                <c:pt idx="377">
                  <c:v>2402</c:v>
                </c:pt>
                <c:pt idx="378">
                  <c:v>2403</c:v>
                </c:pt>
                <c:pt idx="379">
                  <c:v>2404</c:v>
                </c:pt>
                <c:pt idx="380">
                  <c:v>2405</c:v>
                </c:pt>
                <c:pt idx="381">
                  <c:v>2406</c:v>
                </c:pt>
                <c:pt idx="382">
                  <c:v>2407</c:v>
                </c:pt>
                <c:pt idx="383">
                  <c:v>2408</c:v>
                </c:pt>
                <c:pt idx="384">
                  <c:v>2409</c:v>
                </c:pt>
                <c:pt idx="385">
                  <c:v>2410</c:v>
                </c:pt>
                <c:pt idx="386">
                  <c:v>2411</c:v>
                </c:pt>
                <c:pt idx="387">
                  <c:v>2412</c:v>
                </c:pt>
                <c:pt idx="388">
                  <c:v>2413</c:v>
                </c:pt>
                <c:pt idx="389">
                  <c:v>2414</c:v>
                </c:pt>
                <c:pt idx="390">
                  <c:v>2415</c:v>
                </c:pt>
                <c:pt idx="391">
                  <c:v>2416</c:v>
                </c:pt>
                <c:pt idx="392">
                  <c:v>2417</c:v>
                </c:pt>
                <c:pt idx="393">
                  <c:v>2418</c:v>
                </c:pt>
                <c:pt idx="394">
                  <c:v>2419</c:v>
                </c:pt>
                <c:pt idx="395">
                  <c:v>2420</c:v>
                </c:pt>
                <c:pt idx="396">
                  <c:v>2421</c:v>
                </c:pt>
                <c:pt idx="397">
                  <c:v>2422</c:v>
                </c:pt>
                <c:pt idx="398">
                  <c:v>2423</c:v>
                </c:pt>
                <c:pt idx="399">
                  <c:v>2424</c:v>
                </c:pt>
                <c:pt idx="400">
                  <c:v>2425</c:v>
                </c:pt>
                <c:pt idx="401">
                  <c:v>2426</c:v>
                </c:pt>
                <c:pt idx="402">
                  <c:v>2427</c:v>
                </c:pt>
                <c:pt idx="403">
                  <c:v>2428</c:v>
                </c:pt>
                <c:pt idx="404">
                  <c:v>2429</c:v>
                </c:pt>
                <c:pt idx="405">
                  <c:v>2430</c:v>
                </c:pt>
                <c:pt idx="406">
                  <c:v>2431</c:v>
                </c:pt>
                <c:pt idx="407">
                  <c:v>2432</c:v>
                </c:pt>
                <c:pt idx="408">
                  <c:v>2433</c:v>
                </c:pt>
                <c:pt idx="409">
                  <c:v>2434</c:v>
                </c:pt>
                <c:pt idx="410">
                  <c:v>2435</c:v>
                </c:pt>
                <c:pt idx="411">
                  <c:v>2436</c:v>
                </c:pt>
                <c:pt idx="412">
                  <c:v>2437</c:v>
                </c:pt>
                <c:pt idx="413">
                  <c:v>2438</c:v>
                </c:pt>
                <c:pt idx="414">
                  <c:v>2439</c:v>
                </c:pt>
                <c:pt idx="415">
                  <c:v>2440</c:v>
                </c:pt>
                <c:pt idx="416">
                  <c:v>2441</c:v>
                </c:pt>
                <c:pt idx="417">
                  <c:v>2442</c:v>
                </c:pt>
                <c:pt idx="418">
                  <c:v>2443</c:v>
                </c:pt>
                <c:pt idx="419">
                  <c:v>2444</c:v>
                </c:pt>
                <c:pt idx="420">
                  <c:v>2445</c:v>
                </c:pt>
                <c:pt idx="421">
                  <c:v>2446</c:v>
                </c:pt>
                <c:pt idx="422">
                  <c:v>2447</c:v>
                </c:pt>
                <c:pt idx="423">
                  <c:v>2448</c:v>
                </c:pt>
                <c:pt idx="424">
                  <c:v>2449</c:v>
                </c:pt>
                <c:pt idx="425">
                  <c:v>2450</c:v>
                </c:pt>
                <c:pt idx="426">
                  <c:v>2451</c:v>
                </c:pt>
                <c:pt idx="427">
                  <c:v>2452</c:v>
                </c:pt>
                <c:pt idx="428">
                  <c:v>2453</c:v>
                </c:pt>
                <c:pt idx="429">
                  <c:v>2454</c:v>
                </c:pt>
                <c:pt idx="430">
                  <c:v>2455</c:v>
                </c:pt>
                <c:pt idx="431">
                  <c:v>2456</c:v>
                </c:pt>
                <c:pt idx="432">
                  <c:v>2457</c:v>
                </c:pt>
                <c:pt idx="433">
                  <c:v>2458</c:v>
                </c:pt>
                <c:pt idx="434">
                  <c:v>2459</c:v>
                </c:pt>
                <c:pt idx="435">
                  <c:v>2460</c:v>
                </c:pt>
                <c:pt idx="436">
                  <c:v>2461</c:v>
                </c:pt>
                <c:pt idx="437">
                  <c:v>2462</c:v>
                </c:pt>
                <c:pt idx="438">
                  <c:v>2463</c:v>
                </c:pt>
                <c:pt idx="439">
                  <c:v>2464</c:v>
                </c:pt>
                <c:pt idx="440">
                  <c:v>2465</c:v>
                </c:pt>
                <c:pt idx="441">
                  <c:v>2466</c:v>
                </c:pt>
                <c:pt idx="442">
                  <c:v>2467</c:v>
                </c:pt>
                <c:pt idx="443">
                  <c:v>2468</c:v>
                </c:pt>
                <c:pt idx="444">
                  <c:v>2469</c:v>
                </c:pt>
                <c:pt idx="445">
                  <c:v>2470</c:v>
                </c:pt>
                <c:pt idx="446">
                  <c:v>2471</c:v>
                </c:pt>
                <c:pt idx="447">
                  <c:v>2472</c:v>
                </c:pt>
                <c:pt idx="448">
                  <c:v>2473</c:v>
                </c:pt>
                <c:pt idx="449">
                  <c:v>2474</c:v>
                </c:pt>
                <c:pt idx="450">
                  <c:v>2475</c:v>
                </c:pt>
                <c:pt idx="451">
                  <c:v>2476</c:v>
                </c:pt>
                <c:pt idx="452">
                  <c:v>2477</c:v>
                </c:pt>
                <c:pt idx="453">
                  <c:v>2478</c:v>
                </c:pt>
                <c:pt idx="454">
                  <c:v>2479</c:v>
                </c:pt>
                <c:pt idx="455">
                  <c:v>2480</c:v>
                </c:pt>
                <c:pt idx="456">
                  <c:v>2481</c:v>
                </c:pt>
                <c:pt idx="457">
                  <c:v>2482</c:v>
                </c:pt>
                <c:pt idx="458">
                  <c:v>2483</c:v>
                </c:pt>
                <c:pt idx="459">
                  <c:v>2484</c:v>
                </c:pt>
                <c:pt idx="460">
                  <c:v>2485</c:v>
                </c:pt>
                <c:pt idx="461">
                  <c:v>2486</c:v>
                </c:pt>
                <c:pt idx="462">
                  <c:v>2487</c:v>
                </c:pt>
                <c:pt idx="463">
                  <c:v>2488</c:v>
                </c:pt>
                <c:pt idx="464">
                  <c:v>2489</c:v>
                </c:pt>
                <c:pt idx="465">
                  <c:v>2490</c:v>
                </c:pt>
                <c:pt idx="466">
                  <c:v>2491</c:v>
                </c:pt>
                <c:pt idx="467">
                  <c:v>2492</c:v>
                </c:pt>
                <c:pt idx="468">
                  <c:v>2493</c:v>
                </c:pt>
                <c:pt idx="469">
                  <c:v>2494</c:v>
                </c:pt>
                <c:pt idx="470">
                  <c:v>2495</c:v>
                </c:pt>
                <c:pt idx="471">
                  <c:v>2496</c:v>
                </c:pt>
                <c:pt idx="472">
                  <c:v>2497</c:v>
                </c:pt>
                <c:pt idx="473">
                  <c:v>2498</c:v>
                </c:pt>
                <c:pt idx="474">
                  <c:v>2499</c:v>
                </c:pt>
                <c:pt idx="475">
                  <c:v>2500</c:v>
                </c:pt>
              </c:numCache>
            </c:numRef>
          </c:cat>
          <c:val>
            <c:numRef>
              <c:f>'Alle Jahre'!$K$5:$K$480</c:f>
              <c:numCache>
                <c:formatCode>\+0;\-0;0</c:formatCode>
                <c:ptCount val="47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8CA-4BB7-BA78-51F2A6940B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25"/>
        <c:tickMarkSkip val="25"/>
        <c:noMultiLvlLbl val="1"/>
      </c:catAx>
      <c:valAx>
        <c:axId val="100"/>
        <c:scaling>
          <c:orientation val="minMax"/>
          <c:max val="28"/>
          <c:min val="-7"/>
        </c:scaling>
        <c:delete val="0"/>
        <c:axPos val="l"/>
        <c:majorGridlines/>
        <c:numFmt formatCode="\+0;\-0;0" sourceLinked="0"/>
        <c:majorTickMark val="none"/>
        <c:minorTickMark val="none"/>
        <c:tickLblPos val="nextTo"/>
        <c:crossAx val="10"/>
        <c:crosses val="autoZero"/>
        <c:crossBetween val="between"/>
        <c:majorUnit val="7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Formelvergleich!A1"/><Relationship Id="rId3" Type="http://schemas.openxmlformats.org/officeDocument/2006/relationships/image" Target="../media/image2.png"/><Relationship Id="rId7" Type="http://schemas.openxmlformats.org/officeDocument/2006/relationships/hyperlink" Target="#'Alle Jahre'!A1"/><Relationship Id="rId2" Type="http://schemas.openxmlformats.org/officeDocument/2006/relationships/image" Target="../media/image1.png"/><Relationship Id="rId1" Type="http://schemas.openxmlformats.org/officeDocument/2006/relationships/hyperlink" Target="https://albertexcel.com/online-excel-kurs/excel-im-griff/?utm_source=vorlage&amp;utm_medium=xlsx&amp;utm_campaign=EiG" TargetMode="External"/><Relationship Id="rId6" Type="http://schemas.openxmlformats.org/officeDocument/2006/relationships/hyperlink" Target="#Feiertage!A1"/><Relationship Id="rId5" Type="http://schemas.openxmlformats.org/officeDocument/2006/relationships/image" Target="../media/image3.png"/><Relationship Id="rId10" Type="http://schemas.openxmlformats.org/officeDocument/2006/relationships/image" Target="../media/image4.jpg"/><Relationship Id="rId4" Type="http://schemas.openxmlformats.org/officeDocument/2006/relationships/hyperlink" Target="https://youtu.be/V2KqpIZetGM" TargetMode="External"/><Relationship Id="rId9" Type="http://schemas.openxmlformats.org/officeDocument/2006/relationships/hyperlink" Target="https://albertexcel.com/excel-vorlagen/ewiger-kalender/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1223962</xdr:colOff>
      <xdr:row>67</xdr:row>
      <xdr:rowOff>42857</xdr:rowOff>
    </xdr:from>
    <xdr:to>
      <xdr:col>1</xdr:col>
      <xdr:colOff>4624387</xdr:colOff>
      <xdr:row>69</xdr:row>
      <xdr:rowOff>0</xdr:rowOff>
    </xdr:to>
    <xdr:sp macro="" textlink="">
      <xdr:nvSpPr>
        <xdr:cNvPr id="2" name="Rechteck: abgerundete Ecken 1">
          <a:hlinkClick xmlns:r="http://schemas.openxmlformats.org/officeDocument/2006/relationships" r:id="rId1" tooltip="*** Jetzt Excel ein für allemal bändigen! ***"/>
          <a:extLst>
            <a:ext uri="{FF2B5EF4-FFF2-40B4-BE49-F238E27FC236}">
              <a16:creationId xmlns:a16="http://schemas.microsoft.com/office/drawing/2014/main" id="{14BF4A00-8362-43FD-95C5-826421412D5D}"/>
            </a:ext>
          </a:extLst>
        </xdr:cNvPr>
        <xdr:cNvSpPr/>
      </xdr:nvSpPr>
      <xdr:spPr>
        <a:xfrm>
          <a:off x="1462087" y="23169557"/>
          <a:ext cx="3400425" cy="490543"/>
        </a:xfrm>
        <a:prstGeom prst="roundRect">
          <a:avLst/>
        </a:prstGeom>
        <a:solidFill>
          <a:srgbClr val="305B48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600" b="1">
              <a:solidFill>
                <a:srgbClr val="FFD75B"/>
              </a:solidFill>
              <a:latin typeface="Dosis ExtraBold" pitchFamily="2" charset="0"/>
            </a:rPr>
            <a:t>Jetzt mehr erfahren</a:t>
          </a:r>
        </a:p>
      </xdr:txBody>
    </xdr:sp>
    <xdr:clientData/>
  </xdr:twoCellAnchor>
  <xdr:twoCellAnchor editAs="oneCell">
    <xdr:from>
      <xdr:col>1</xdr:col>
      <xdr:colOff>514495</xdr:colOff>
      <xdr:row>61</xdr:row>
      <xdr:rowOff>19049</xdr:rowOff>
    </xdr:from>
    <xdr:to>
      <xdr:col>1</xdr:col>
      <xdr:colOff>5676900</xdr:colOff>
      <xdr:row>66</xdr:row>
      <xdr:rowOff>90117</xdr:rowOff>
    </xdr:to>
    <xdr:pic>
      <xdr:nvPicPr>
        <xdr:cNvPr id="3" name="Grafik 2">
          <a:hlinkClick xmlns:r="http://schemas.openxmlformats.org/officeDocument/2006/relationships" r:id="rId1" tooltip="Drehe den Spieß um, lass Excel für Dich arbeiten."/>
          <a:extLst>
            <a:ext uri="{FF2B5EF4-FFF2-40B4-BE49-F238E27FC236}">
              <a16:creationId xmlns:a16="http://schemas.microsoft.com/office/drawing/2014/main" id="{6C32D834-B8E3-41C5-8A16-00571244C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620" y="21545549"/>
          <a:ext cx="5162405" cy="140456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1562100</xdr:colOff>
      <xdr:row>3</xdr:row>
      <xdr:rowOff>608771</xdr:rowOff>
    </xdr:to>
    <xdr:pic>
      <xdr:nvPicPr>
        <xdr:cNvPr id="4" name="Grafik 3" descr="Ein Bild, das Person, Kleidung, Menschliches Gesicht, Mann enthält.&#10;&#10;Automatisch generierte Beschreibung">
          <a:extLst>
            <a:ext uri="{FF2B5EF4-FFF2-40B4-BE49-F238E27FC236}">
              <a16:creationId xmlns:a16="http://schemas.microsoft.com/office/drawing/2014/main" id="{A3328291-2297-4803-A69D-CABC3C6126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34100" y="0"/>
          <a:ext cx="1562100" cy="1789871"/>
        </a:xfrm>
        <a:prstGeom prst="rect">
          <a:avLst/>
        </a:prstGeom>
      </xdr:spPr>
    </xdr:pic>
    <xdr:clientData/>
  </xdr:twoCellAnchor>
  <xdr:twoCellAnchor editAs="oneCell">
    <xdr:from>
      <xdr:col>2</xdr:col>
      <xdr:colOff>226633</xdr:colOff>
      <xdr:row>6</xdr:row>
      <xdr:rowOff>333375</xdr:rowOff>
    </xdr:from>
    <xdr:to>
      <xdr:col>2</xdr:col>
      <xdr:colOff>2505325</xdr:colOff>
      <xdr:row>10</xdr:row>
      <xdr:rowOff>10646</xdr:rowOff>
    </xdr:to>
    <xdr:pic>
      <xdr:nvPicPr>
        <xdr:cNvPr id="5" name="Grafik 4" descr="Ein Bild, das Text, Elektronik, Anzeigegerät, Medien enthält.&#10;&#10;Automatisch generierte Beschreibung">
          <a:hlinkClick xmlns:r="http://schemas.openxmlformats.org/officeDocument/2006/relationships" r:id="rId4" tooltip="Video jetzt starten"/>
          <a:extLst>
            <a:ext uri="{FF2B5EF4-FFF2-40B4-BE49-F238E27FC236}">
              <a16:creationId xmlns:a16="http://schemas.microsoft.com/office/drawing/2014/main" id="{1C12E357-38DE-404C-AAED-AA53D21495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299"/>
        <a:stretch/>
      </xdr:blipFill>
      <xdr:spPr>
        <a:xfrm>
          <a:off x="6360733" y="2905125"/>
          <a:ext cx="2278692" cy="2019300"/>
        </a:xfrm>
        <a:prstGeom prst="rect">
          <a:avLst/>
        </a:prstGeom>
      </xdr:spPr>
    </xdr:pic>
    <xdr:clientData/>
  </xdr:twoCellAnchor>
  <xdr:twoCellAnchor>
    <xdr:from>
      <xdr:col>1</xdr:col>
      <xdr:colOff>4473389</xdr:colOff>
      <xdr:row>11</xdr:row>
      <xdr:rowOff>29304</xdr:rowOff>
    </xdr:from>
    <xdr:to>
      <xdr:col>2</xdr:col>
      <xdr:colOff>0</xdr:colOff>
      <xdr:row>11</xdr:row>
      <xdr:rowOff>298245</xdr:rowOff>
    </xdr:to>
    <xdr:sp macro="" textlink="">
      <xdr:nvSpPr>
        <xdr:cNvPr id="6" name="Rechteck: abgerundete Ecken 5">
          <a:hlinkClick xmlns:r="http://schemas.openxmlformats.org/officeDocument/2006/relationships" r:id="rId6" tooltip="zur Lektion springen"/>
          <a:extLst>
            <a:ext uri="{FF2B5EF4-FFF2-40B4-BE49-F238E27FC236}">
              <a16:creationId xmlns:a16="http://schemas.microsoft.com/office/drawing/2014/main" id="{F0A8C476-B438-487C-AAB9-4DFB3012FCF4}"/>
            </a:ext>
          </a:extLst>
        </xdr:cNvPr>
        <xdr:cNvSpPr/>
      </xdr:nvSpPr>
      <xdr:spPr>
        <a:xfrm>
          <a:off x="4711514" y="5858604"/>
          <a:ext cx="1422586" cy="268941"/>
        </a:xfrm>
        <a:prstGeom prst="roundRect">
          <a:avLst/>
        </a:prstGeom>
        <a:solidFill>
          <a:srgbClr val="305B48"/>
        </a:solidFill>
        <a:ln>
          <a:noFill/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200" b="1">
              <a:solidFill>
                <a:srgbClr val="FFF4CD"/>
              </a:solidFill>
              <a:latin typeface="Abadi" panose="020B0604020104020204" pitchFamily="34" charset="0"/>
            </a:rPr>
            <a:t>zum</a:t>
          </a:r>
          <a:r>
            <a:rPr lang="de-DE" sz="1200" b="1" baseline="0">
              <a:solidFill>
                <a:srgbClr val="FFF4CD"/>
              </a:solidFill>
              <a:latin typeface="Abadi" panose="020B0604020104020204" pitchFamily="34" charset="0"/>
            </a:rPr>
            <a:t> Arbeitsblatt</a:t>
          </a:r>
          <a:endParaRPr lang="de-DE" sz="1200" b="1">
            <a:solidFill>
              <a:srgbClr val="FFF4CD"/>
            </a:solidFill>
            <a:latin typeface="Abadi" panose="020B0604020104020204" pitchFamily="34" charset="0"/>
          </a:endParaRPr>
        </a:p>
      </xdr:txBody>
    </xdr:sp>
    <xdr:clientData/>
  </xdr:twoCellAnchor>
  <xdr:twoCellAnchor>
    <xdr:from>
      <xdr:col>1</xdr:col>
      <xdr:colOff>4473389</xdr:colOff>
      <xdr:row>13</xdr:row>
      <xdr:rowOff>27595</xdr:rowOff>
    </xdr:from>
    <xdr:to>
      <xdr:col>2</xdr:col>
      <xdr:colOff>0</xdr:colOff>
      <xdr:row>13</xdr:row>
      <xdr:rowOff>296536</xdr:rowOff>
    </xdr:to>
    <xdr:sp macro="" textlink="">
      <xdr:nvSpPr>
        <xdr:cNvPr id="7" name="Rechteck: abgerundete Ecken 6">
          <a:hlinkClick xmlns:r="http://schemas.openxmlformats.org/officeDocument/2006/relationships" r:id="rId7" tooltip="zur Lektion springen"/>
          <a:extLst>
            <a:ext uri="{FF2B5EF4-FFF2-40B4-BE49-F238E27FC236}">
              <a16:creationId xmlns:a16="http://schemas.microsoft.com/office/drawing/2014/main" id="{FE86E052-57AB-439C-A553-56F8ED013F3B}"/>
            </a:ext>
          </a:extLst>
        </xdr:cNvPr>
        <xdr:cNvSpPr/>
      </xdr:nvSpPr>
      <xdr:spPr>
        <a:xfrm>
          <a:off x="4711514" y="6504595"/>
          <a:ext cx="1422586" cy="268941"/>
        </a:xfrm>
        <a:prstGeom prst="roundRect">
          <a:avLst/>
        </a:prstGeom>
        <a:solidFill>
          <a:srgbClr val="305B48"/>
        </a:solidFill>
        <a:ln>
          <a:noFill/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200" b="1">
              <a:solidFill>
                <a:srgbClr val="FFF4CD"/>
              </a:solidFill>
              <a:latin typeface="Abadi" panose="020B0604020104020204" pitchFamily="34" charset="0"/>
            </a:rPr>
            <a:t>zum</a:t>
          </a:r>
          <a:r>
            <a:rPr lang="de-DE" sz="1200" b="1" baseline="0">
              <a:solidFill>
                <a:srgbClr val="FFF4CD"/>
              </a:solidFill>
              <a:latin typeface="Abadi" panose="020B0604020104020204" pitchFamily="34" charset="0"/>
            </a:rPr>
            <a:t> Arbeitsblatt</a:t>
          </a:r>
          <a:endParaRPr lang="de-DE" sz="1200" b="1">
            <a:solidFill>
              <a:srgbClr val="FFF4CD"/>
            </a:solidFill>
            <a:latin typeface="Abadi" panose="020B0604020104020204" pitchFamily="34" charset="0"/>
          </a:endParaRPr>
        </a:p>
      </xdr:txBody>
    </xdr:sp>
    <xdr:clientData/>
  </xdr:twoCellAnchor>
  <xdr:twoCellAnchor>
    <xdr:from>
      <xdr:col>1</xdr:col>
      <xdr:colOff>4473389</xdr:colOff>
      <xdr:row>12</xdr:row>
      <xdr:rowOff>29183</xdr:rowOff>
    </xdr:from>
    <xdr:to>
      <xdr:col>2</xdr:col>
      <xdr:colOff>0</xdr:colOff>
      <xdr:row>12</xdr:row>
      <xdr:rowOff>296658</xdr:rowOff>
    </xdr:to>
    <xdr:sp macro="" textlink="">
      <xdr:nvSpPr>
        <xdr:cNvPr id="8" name="Rechteck: abgerundete Ecken 7">
          <a:hlinkClick xmlns:r="http://schemas.openxmlformats.org/officeDocument/2006/relationships" r:id="rId8" tooltip="zur Lektion springen"/>
          <a:extLst>
            <a:ext uri="{FF2B5EF4-FFF2-40B4-BE49-F238E27FC236}">
              <a16:creationId xmlns:a16="http://schemas.microsoft.com/office/drawing/2014/main" id="{D91E6692-FC77-454A-A78F-6E8D2DDA42EA}"/>
            </a:ext>
          </a:extLst>
        </xdr:cNvPr>
        <xdr:cNvSpPr/>
      </xdr:nvSpPr>
      <xdr:spPr>
        <a:xfrm>
          <a:off x="4711514" y="6182333"/>
          <a:ext cx="1422586" cy="267475"/>
        </a:xfrm>
        <a:prstGeom prst="roundRect">
          <a:avLst/>
        </a:prstGeom>
        <a:solidFill>
          <a:srgbClr val="305B48"/>
        </a:solidFill>
        <a:ln>
          <a:noFill/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200" b="1">
              <a:solidFill>
                <a:srgbClr val="FFF4CD"/>
              </a:solidFill>
              <a:latin typeface="Abadi" panose="020B0604020104020204" pitchFamily="34" charset="0"/>
            </a:rPr>
            <a:t>zum</a:t>
          </a:r>
          <a:r>
            <a:rPr lang="de-DE" sz="1200" b="1" baseline="0">
              <a:solidFill>
                <a:srgbClr val="FFF4CD"/>
              </a:solidFill>
              <a:latin typeface="Abadi" panose="020B0604020104020204" pitchFamily="34" charset="0"/>
            </a:rPr>
            <a:t> Arbeitsblatt</a:t>
          </a:r>
          <a:endParaRPr lang="de-DE" sz="1200" b="1">
            <a:solidFill>
              <a:srgbClr val="FFF4CD"/>
            </a:solidFill>
            <a:latin typeface="Abadi" panose="020B0604020104020204" pitchFamily="34" charset="0"/>
          </a:endParaRPr>
        </a:p>
      </xdr:txBody>
    </xdr:sp>
    <xdr:clientData/>
  </xdr:twoCellAnchor>
  <xdr:twoCellAnchor>
    <xdr:from>
      <xdr:col>1</xdr:col>
      <xdr:colOff>19051</xdr:colOff>
      <xdr:row>7</xdr:row>
      <xdr:rowOff>952501</xdr:rowOff>
    </xdr:from>
    <xdr:to>
      <xdr:col>1</xdr:col>
      <xdr:colOff>2771775</xdr:colOff>
      <xdr:row>9</xdr:row>
      <xdr:rowOff>42863</xdr:rowOff>
    </xdr:to>
    <xdr:sp macro="" textlink="">
      <xdr:nvSpPr>
        <xdr:cNvPr id="9" name="Rechteck: abgerundete Ecken 8">
          <a:hlinkClick xmlns:r="http://schemas.openxmlformats.org/officeDocument/2006/relationships" r:id="rId4" tooltip="Hier geht es direkt zum YouTube Video"/>
          <a:extLst>
            <a:ext uri="{FF2B5EF4-FFF2-40B4-BE49-F238E27FC236}">
              <a16:creationId xmlns:a16="http://schemas.microsoft.com/office/drawing/2014/main" id="{375C64A0-BEB6-4359-B84A-610955C1E771}"/>
            </a:ext>
          </a:extLst>
        </xdr:cNvPr>
        <xdr:cNvSpPr/>
      </xdr:nvSpPr>
      <xdr:spPr>
        <a:xfrm>
          <a:off x="257176" y="4743451"/>
          <a:ext cx="2752724" cy="423862"/>
        </a:xfrm>
        <a:prstGeom prst="roundRect">
          <a:avLst/>
        </a:prstGeom>
        <a:solidFill>
          <a:srgbClr val="305B48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800" kern="1200">
              <a:solidFill>
                <a:srgbClr val="FFD75B"/>
              </a:solidFill>
              <a:latin typeface="Aptos Black" panose="020B0004020202020204" pitchFamily="34" charset="0"/>
              <a:ea typeface="ADLaM Display" panose="02010000000000000000" pitchFamily="2" charset="0"/>
              <a:cs typeface="ADLaM Display" panose="02010000000000000000" pitchFamily="2" charset="0"/>
            </a:rPr>
            <a:t>Zum YouTube</a:t>
          </a:r>
          <a:r>
            <a:rPr lang="de-DE" sz="1800" kern="1200" baseline="0">
              <a:solidFill>
                <a:srgbClr val="FFD75B"/>
              </a:solidFill>
              <a:latin typeface="Aptos Black" panose="020B0004020202020204" pitchFamily="34" charset="0"/>
              <a:ea typeface="ADLaM Display" panose="02010000000000000000" pitchFamily="2" charset="0"/>
              <a:cs typeface="ADLaM Display" panose="02010000000000000000" pitchFamily="2" charset="0"/>
            </a:rPr>
            <a:t> Video</a:t>
          </a:r>
          <a:endParaRPr lang="de-DE" sz="1800" kern="1200">
            <a:solidFill>
              <a:srgbClr val="FFD75B"/>
            </a:solidFill>
            <a:latin typeface="Aptos Black" panose="020B0004020202020204" pitchFamily="34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oneCellAnchor>
    <xdr:from>
      <xdr:col>1</xdr:col>
      <xdr:colOff>930649</xdr:colOff>
      <xdr:row>40</xdr:row>
      <xdr:rowOff>279867</xdr:rowOff>
    </xdr:from>
    <xdr:ext cx="2124043" cy="275973"/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940B7797-7487-423D-9E79-ADA99654A8D3}"/>
            </a:ext>
          </a:extLst>
        </xdr:cNvPr>
        <xdr:cNvSpPr txBox="1"/>
      </xdr:nvSpPr>
      <xdr:spPr>
        <a:xfrm>
          <a:off x="1168774" y="13681542"/>
          <a:ext cx="2124043" cy="2759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050" i="1">
              <a:solidFill>
                <a:schemeClr val="tx1">
                  <a:lumMod val="50000"/>
                  <a:lumOff val="50000"/>
                </a:schemeClr>
              </a:solidFill>
              <a:latin typeface="Nunito" pitchFamily="2" charset="0"/>
            </a:rPr>
            <a:t>erfordert Excel 2016 oder höher</a:t>
          </a:r>
        </a:p>
      </xdr:txBody>
    </xdr:sp>
    <xdr:clientData/>
  </xdr:oneCellAnchor>
  <xdr:twoCellAnchor editAs="oneCell">
    <xdr:from>
      <xdr:col>1</xdr:col>
      <xdr:colOff>21137</xdr:colOff>
      <xdr:row>22</xdr:row>
      <xdr:rowOff>123265</xdr:rowOff>
    </xdr:from>
    <xdr:to>
      <xdr:col>1</xdr:col>
      <xdr:colOff>3955678</xdr:colOff>
      <xdr:row>40</xdr:row>
      <xdr:rowOff>241765</xdr:rowOff>
    </xdr:to>
    <xdr:pic>
      <xdr:nvPicPr>
        <xdr:cNvPr id="11" name="Grafik 10">
          <a:hlinkClick xmlns:r="http://schemas.openxmlformats.org/officeDocument/2006/relationships" r:id="rId9" tooltip="Mehr Informationen"/>
          <a:extLst>
            <a:ext uri="{FF2B5EF4-FFF2-40B4-BE49-F238E27FC236}">
              <a16:creationId xmlns:a16="http://schemas.microsoft.com/office/drawing/2014/main" id="{7A511EAE-1067-411C-84BF-6C2F6ADD9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62" y="9172015"/>
          <a:ext cx="3934541" cy="4471425"/>
        </a:xfrm>
        <a:prstGeom prst="roundRect">
          <a:avLst>
            <a:gd name="adj" fmla="val 3756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91109</xdr:colOff>
      <xdr:row>0</xdr:row>
      <xdr:rowOff>298173</xdr:rowOff>
    </xdr:from>
    <xdr:ext cx="4629977" cy="609013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94A43FB-D015-9F5A-09E6-3D82B081D7FC}"/>
            </a:ext>
          </a:extLst>
        </xdr:cNvPr>
        <xdr:cNvSpPr txBox="1"/>
      </xdr:nvSpPr>
      <xdr:spPr>
        <a:xfrm>
          <a:off x="5731566" y="298173"/>
          <a:ext cx="4629977" cy="609013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de-DE" sz="1100" b="1"/>
            <a:t>Hinweis: </a:t>
          </a:r>
          <a:r>
            <a:rPr lang="de-DE" sz="1100"/>
            <a:t>In älteren Excel-Versionen stehen in Spalte C und Zelle E5 statt Checkboxen die Werte WAHR oder FALSCH. Zum Umschalten tippst du einfach den anderen Wert ein.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64190</xdr:rowOff>
    </xdr:from>
    <xdr:ext cx="10296525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@albertexcel" TargetMode="External"/><Relationship Id="rId2" Type="http://schemas.openxmlformats.org/officeDocument/2006/relationships/hyperlink" Target="https://albertexcel.com/excel-hilfe-und-beratung/" TargetMode="External"/><Relationship Id="rId1" Type="http://schemas.openxmlformats.org/officeDocument/2006/relationships/hyperlink" Target="https://albertexcel.com/online-excel-kurs/excel-im-griff/?utm_source=vorlage&amp;utm_medium=xlsx&amp;utm_campaign=EiG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lbertexcel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09CA7-58FD-40D8-AC7C-F02739C6CD2F}">
  <sheetPr>
    <tabColor theme="8"/>
  </sheetPr>
  <dimension ref="B1:D72"/>
  <sheetViews>
    <sheetView showGridLines="0" tabSelected="1" zoomScale="85" zoomScaleNormal="85" workbookViewId="0"/>
  </sheetViews>
  <sheetFormatPr baseColWidth="10" defaultRowHeight="21" x14ac:dyDescent="0.4"/>
  <cols>
    <col min="1" max="1" width="3.5703125" style="35" customWidth="1"/>
    <col min="2" max="2" width="88.42578125" style="35" customWidth="1"/>
    <col min="3" max="3" width="51.42578125" style="35" customWidth="1"/>
    <col min="4" max="16384" width="11.42578125" style="35"/>
  </cols>
  <sheetData>
    <row r="1" spans="2:3" ht="42.75" customHeight="1" x14ac:dyDescent="0.4"/>
    <row r="2" spans="2:3" ht="29.25" customHeight="1" x14ac:dyDescent="0.4">
      <c r="B2" s="36" t="s">
        <v>87</v>
      </c>
    </row>
    <row r="3" spans="2:3" x14ac:dyDescent="0.4">
      <c r="B3" s="37" t="s">
        <v>88</v>
      </c>
    </row>
    <row r="4" spans="2:3" ht="48" customHeight="1" x14ac:dyDescent="0.4">
      <c r="B4" s="38"/>
    </row>
    <row r="5" spans="2:3" ht="40.5" customHeight="1" x14ac:dyDescent="0.4">
      <c r="B5" s="39" t="s">
        <v>60</v>
      </c>
      <c r="C5" s="40" t="s">
        <v>90</v>
      </c>
    </row>
    <row r="7" spans="2:3" ht="96" customHeight="1" x14ac:dyDescent="0.4">
      <c r="B7" s="81" t="s">
        <v>89</v>
      </c>
    </row>
    <row r="8" spans="2:3" ht="38.25" customHeight="1" x14ac:dyDescent="0.4">
      <c r="B8" s="41"/>
    </row>
    <row r="9" spans="2:3" x14ac:dyDescent="0.4">
      <c r="B9" s="42"/>
    </row>
    <row r="10" spans="2:3" ht="28.5" customHeight="1" x14ac:dyDescent="0.4">
      <c r="B10" s="42"/>
    </row>
    <row r="11" spans="2:3" ht="27" customHeight="1" x14ac:dyDescent="0.4">
      <c r="B11" s="43" t="s">
        <v>61</v>
      </c>
      <c r="C11" s="44"/>
    </row>
    <row r="12" spans="2:3" ht="25.5" customHeight="1" x14ac:dyDescent="0.4">
      <c r="B12" s="45" t="s">
        <v>80</v>
      </c>
      <c r="C12" s="46" t="s">
        <v>83</v>
      </c>
    </row>
    <row r="13" spans="2:3" ht="25.5" customHeight="1" x14ac:dyDescent="0.4">
      <c r="B13" s="45" t="s">
        <v>81</v>
      </c>
      <c r="C13" s="46" t="s">
        <v>84</v>
      </c>
    </row>
    <row r="14" spans="2:3" ht="25.5" customHeight="1" x14ac:dyDescent="0.4">
      <c r="B14" s="45" t="s">
        <v>82</v>
      </c>
      <c r="C14" s="46" t="s">
        <v>85</v>
      </c>
    </row>
    <row r="16" spans="2:3" x14ac:dyDescent="0.4">
      <c r="B16" s="47" t="str">
        <f ca="1">"© "&amp;YEAR(TODAY())&amp;" Georg Lasar | albertexcel.com | Alle Rechte vorbehalten."</f>
        <v>© 2026 Georg Lasar | albertexcel.com | Alle Rechte vorbehalten.</v>
      </c>
      <c r="C16" s="48" t="s">
        <v>62</v>
      </c>
    </row>
    <row r="17" spans="2:3" ht="31.5" customHeight="1" x14ac:dyDescent="0.4">
      <c r="B17" s="49" t="s">
        <v>63</v>
      </c>
      <c r="C17" s="50"/>
    </row>
    <row r="18" spans="2:3" x14ac:dyDescent="0.4">
      <c r="B18" s="51"/>
      <c r="C18" s="52"/>
    </row>
    <row r="19" spans="2:3" x14ac:dyDescent="0.4">
      <c r="B19" s="53" t="s">
        <v>64</v>
      </c>
      <c r="C19" s="52"/>
    </row>
    <row r="20" spans="2:3" ht="32.25" customHeight="1" x14ac:dyDescent="0.4">
      <c r="B20" s="54" t="s">
        <v>86</v>
      </c>
      <c r="C20" s="52"/>
    </row>
    <row r="21" spans="2:3" ht="8.25" customHeight="1" x14ac:dyDescent="0.4">
      <c r="B21" s="42"/>
    </row>
    <row r="22" spans="2:3" x14ac:dyDescent="0.4">
      <c r="B22" s="55" t="s">
        <v>65</v>
      </c>
    </row>
    <row r="23" spans="2:3" ht="12" customHeight="1" x14ac:dyDescent="0.4">
      <c r="B23" s="42"/>
    </row>
    <row r="24" spans="2:3" x14ac:dyDescent="0.4">
      <c r="B24" s="42"/>
    </row>
    <row r="25" spans="2:3" x14ac:dyDescent="0.4">
      <c r="B25" s="56"/>
    </row>
    <row r="26" spans="2:3" x14ac:dyDescent="0.4">
      <c r="B26" s="42"/>
    </row>
    <row r="27" spans="2:3" x14ac:dyDescent="0.4">
      <c r="B27" s="57"/>
    </row>
    <row r="28" spans="2:3" ht="6.75" customHeight="1" x14ac:dyDescent="0.4"/>
    <row r="29" spans="2:3" ht="20.25" customHeight="1" x14ac:dyDescent="0.4">
      <c r="B29" s="58"/>
    </row>
    <row r="30" spans="2:3" x14ac:dyDescent="0.4">
      <c r="B30" s="59"/>
    </row>
    <row r="31" spans="2:3" x14ac:dyDescent="0.4">
      <c r="B31" s="60"/>
    </row>
    <row r="32" spans="2:3" x14ac:dyDescent="0.4">
      <c r="B32" s="59"/>
    </row>
    <row r="33" spans="2:4" x14ac:dyDescent="0.4">
      <c r="B33" s="60"/>
    </row>
    <row r="34" spans="2:4" x14ac:dyDescent="0.4">
      <c r="B34" s="59"/>
    </row>
    <row r="35" spans="2:4" x14ac:dyDescent="0.4">
      <c r="B35" s="61"/>
    </row>
    <row r="36" spans="2:4" ht="11.25" customHeight="1" x14ac:dyDescent="0.4">
      <c r="B36" s="62"/>
      <c r="D36" s="63"/>
    </row>
    <row r="37" spans="2:4" x14ac:dyDescent="0.4">
      <c r="B37" s="59"/>
    </row>
    <row r="38" spans="2:4" x14ac:dyDescent="0.4">
      <c r="B38" s="61"/>
    </row>
    <row r="39" spans="2:4" ht="11.25" customHeight="1" x14ac:dyDescent="0.4">
      <c r="B39" s="62"/>
      <c r="D39" s="63"/>
    </row>
    <row r="40" spans="2:4" ht="29.25" customHeight="1" x14ac:dyDescent="0.4">
      <c r="B40" s="64"/>
      <c r="D40" s="65"/>
    </row>
    <row r="41" spans="2:4" ht="29.25" customHeight="1" x14ac:dyDescent="0.4">
      <c r="B41" s="64"/>
      <c r="D41" s="65"/>
    </row>
    <row r="42" spans="2:4" ht="29.25" customHeight="1" x14ac:dyDescent="0.4">
      <c r="D42" s="65"/>
    </row>
    <row r="43" spans="2:4" ht="29.25" customHeight="1" x14ac:dyDescent="0.4">
      <c r="B43" s="66" t="s">
        <v>66</v>
      </c>
      <c r="D43" s="65"/>
    </row>
    <row r="44" spans="2:4" ht="29.25" customHeight="1" x14ac:dyDescent="0.4">
      <c r="B44" s="64"/>
      <c r="D44" s="65"/>
    </row>
    <row r="45" spans="2:4" ht="30" x14ac:dyDescent="0.4">
      <c r="B45" s="67" t="s">
        <v>67</v>
      </c>
      <c r="C45" s="68"/>
      <c r="D45" s="65"/>
    </row>
    <row r="46" spans="2:4" ht="25.5" customHeight="1" x14ac:dyDescent="0.4">
      <c r="B46" s="69" t="s">
        <v>68</v>
      </c>
      <c r="D46" s="65"/>
    </row>
    <row r="47" spans="2:4" ht="30" x14ac:dyDescent="0.4">
      <c r="B47" s="70" t="s">
        <v>69</v>
      </c>
      <c r="D47" s="65"/>
    </row>
    <row r="48" spans="2:4" ht="42" x14ac:dyDescent="0.4">
      <c r="B48" s="71" t="str">
        <f ca="1">"Fit in Excel für "&amp;YEAR(TODAY())&amp;": Mit soliden Excel Kenntnissen. Schritt für Schritt Excel sicher und zeitsparend nutzen."</f>
        <v>Fit in Excel für 2026: Mit soliden Excel Kenntnissen. Schritt für Schritt Excel sicher und zeitsparend nutzen.</v>
      </c>
      <c r="D48" s="65"/>
    </row>
    <row r="49" spans="2:4" ht="30" x14ac:dyDescent="0.4">
      <c r="B49" s="72" t="s">
        <v>70</v>
      </c>
      <c r="D49" s="65"/>
    </row>
    <row r="50" spans="2:4" ht="30" x14ac:dyDescent="0.4">
      <c r="B50" s="70" t="s">
        <v>71</v>
      </c>
      <c r="D50" s="65"/>
    </row>
    <row r="51" spans="2:4" ht="54.75" customHeight="1" x14ac:dyDescent="0.4">
      <c r="B51" s="71" t="s">
        <v>72</v>
      </c>
      <c r="D51" s="65"/>
    </row>
    <row r="52" spans="2:4" ht="30" x14ac:dyDescent="0.4">
      <c r="B52" s="72" t="s">
        <v>73</v>
      </c>
      <c r="D52" s="65"/>
    </row>
    <row r="53" spans="2:4" ht="30" x14ac:dyDescent="0.4">
      <c r="B53" s="70" t="s">
        <v>74</v>
      </c>
      <c r="D53" s="65"/>
    </row>
    <row r="54" spans="2:4" ht="63" x14ac:dyDescent="0.4">
      <c r="B54" s="71" t="s">
        <v>75</v>
      </c>
      <c r="D54" s="65"/>
    </row>
    <row r="55" spans="2:4" ht="30" x14ac:dyDescent="0.4">
      <c r="B55" s="72" t="s">
        <v>76</v>
      </c>
      <c r="D55" s="65"/>
    </row>
    <row r="56" spans="2:4" ht="8.25" customHeight="1" x14ac:dyDescent="0.4"/>
    <row r="57" spans="2:4" ht="24" customHeight="1" x14ac:dyDescent="0.4">
      <c r="B57" s="73" t="s">
        <v>77</v>
      </c>
    </row>
    <row r="58" spans="2:4" x14ac:dyDescent="0.4">
      <c r="B58" s="74"/>
    </row>
    <row r="59" spans="2:4" ht="32.25" x14ac:dyDescent="0.6">
      <c r="B59" s="75" t="s">
        <v>78</v>
      </c>
    </row>
    <row r="60" spans="2:4" x14ac:dyDescent="0.4">
      <c r="B60" s="76" t="s">
        <v>79</v>
      </c>
    </row>
    <row r="61" spans="2:4" x14ac:dyDescent="0.4">
      <c r="B61" s="77"/>
    </row>
    <row r="62" spans="2:4" x14ac:dyDescent="0.4">
      <c r="B62" s="77"/>
    </row>
    <row r="63" spans="2:4" x14ac:dyDescent="0.4">
      <c r="B63" s="77"/>
    </row>
    <row r="64" spans="2:4" x14ac:dyDescent="0.4">
      <c r="B64" s="77"/>
    </row>
    <row r="65" spans="2:2" x14ac:dyDescent="0.4">
      <c r="B65" s="77"/>
    </row>
    <row r="66" spans="2:2" x14ac:dyDescent="0.4">
      <c r="B66" s="77"/>
    </row>
    <row r="67" spans="2:2" x14ac:dyDescent="0.4">
      <c r="B67" s="77"/>
    </row>
    <row r="68" spans="2:2" x14ac:dyDescent="0.4">
      <c r="B68" s="77"/>
    </row>
    <row r="69" spans="2:2" x14ac:dyDescent="0.4">
      <c r="B69" s="77"/>
    </row>
    <row r="70" spans="2:2" x14ac:dyDescent="0.4">
      <c r="B70" s="78"/>
    </row>
    <row r="71" spans="2:2" x14ac:dyDescent="0.4">
      <c r="B71" s="79"/>
    </row>
    <row r="72" spans="2:2" ht="27" x14ac:dyDescent="0.5">
      <c r="B72" s="80"/>
    </row>
  </sheetData>
  <hyperlinks>
    <hyperlink ref="B49" r:id="rId1" tooltip="Mehr über das Trainingprogramm erfahren" display="Hier geht's zum Kurs ← Klick!" xr:uid="{CE6A0178-9268-477D-87C0-E5D0CC9C4075}"/>
    <hyperlink ref="B52" r:id="rId2" tooltip="Projektanfrage hier stellen" display="Hier unverbindlich Hilfe anfragen ← Klick!" xr:uid="{D45D907A-341D-4726-9FF8-DAE691D8E2BB}"/>
    <hyperlink ref="B55" r:id="rId3" tooltip="Zu meinem YouTube-Kanal" display="Hier geht es zu meinem Kanal ← Klick!" xr:uid="{42BCBE76-458D-4387-8828-FB37C9AAD553}"/>
    <hyperlink ref="C16" r:id="rId4" tooltip="Zur Website" xr:uid="{0F741707-4DA0-4A4C-95E0-118870D9FCC3}"/>
  </hyperlinks>
  <pageMargins left="0.7" right="0.7" top="0.78740157499999996" bottom="0.78740157499999996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E4D32"/>
  </sheetPr>
  <dimension ref="A1:F27"/>
  <sheetViews>
    <sheetView showGridLines="0" zoomScale="115" zoomScaleNormal="115" workbookViewId="0"/>
  </sheetViews>
  <sheetFormatPr baseColWidth="10" defaultColWidth="9.140625" defaultRowHeight="15" x14ac:dyDescent="0.25"/>
  <cols>
    <col min="1" max="1" width="32.7109375" customWidth="1"/>
    <col min="2" max="2" width="14.7109375" customWidth="1"/>
    <col min="3" max="3" width="6.7109375" customWidth="1"/>
    <col min="4" max="4" width="19.7109375" customWidth="1"/>
    <col min="5" max="5" width="10.7109375" customWidth="1"/>
    <col min="6" max="6" width="106.85546875" customWidth="1"/>
    <col min="10" max="10" width="18.42578125" customWidth="1"/>
  </cols>
  <sheetData>
    <row r="1" spans="1:6" ht="24" customHeight="1" x14ac:dyDescent="0.25">
      <c r="A1" s="1" t="s">
        <v>0</v>
      </c>
      <c r="B1" s="1"/>
      <c r="C1" s="1"/>
      <c r="D1" s="1"/>
      <c r="E1" s="1"/>
      <c r="F1" s="1"/>
    </row>
    <row r="2" spans="1:6" ht="24.75" customHeight="1" x14ac:dyDescent="0.25">
      <c r="A2" s="2" t="s">
        <v>53</v>
      </c>
      <c r="B2" s="2"/>
      <c r="C2" s="2"/>
      <c r="D2" s="2"/>
      <c r="E2" s="2"/>
      <c r="F2" s="2"/>
    </row>
    <row r="4" spans="1:6" ht="18" x14ac:dyDescent="0.25">
      <c r="A4" s="3" t="s">
        <v>1</v>
      </c>
      <c r="B4" s="20">
        <v>2027</v>
      </c>
    </row>
    <row r="5" spans="1:6" x14ac:dyDescent="0.25">
      <c r="E5" s="11" t="b">
        <v>1</v>
      </c>
    </row>
    <row r="6" spans="1:6" ht="21.75" customHeight="1" x14ac:dyDescent="0.25">
      <c r="A6" s="27" t="s">
        <v>2</v>
      </c>
      <c r="B6" s="27" t="s">
        <v>3</v>
      </c>
      <c r="C6" s="27"/>
      <c r="D6" s="27" t="s">
        <v>5</v>
      </c>
      <c r="E6" s="24" t="s">
        <v>4</v>
      </c>
      <c r="F6" s="19" t="s">
        <v>27</v>
      </c>
    </row>
    <row r="7" spans="1:6" ht="18" x14ac:dyDescent="0.25">
      <c r="A7" s="30" t="s">
        <v>6</v>
      </c>
      <c r="B7" s="30" t="s">
        <v>7</v>
      </c>
      <c r="C7" s="31" t="b">
        <v>1</v>
      </c>
      <c r="D7" s="28">
        <f>DATE(B4,1,1)</f>
        <v>46388</v>
      </c>
      <c r="E7" s="25"/>
      <c r="F7" s="17" t="str">
        <f t="shared" ref="F7:F27" ca="1" si="0">IF(_xlfn.ISFORMULA(D7),_xlfn.FORMULATEXT(D7),"")</f>
        <v>=DATUM(B4;1;1)</v>
      </c>
    </row>
    <row r="8" spans="1:6" ht="18" x14ac:dyDescent="0.25">
      <c r="A8" s="30" t="s">
        <v>42</v>
      </c>
      <c r="B8" s="30" t="s">
        <v>7</v>
      </c>
      <c r="C8" s="31" t="b">
        <v>1</v>
      </c>
      <c r="D8" s="28">
        <f>DATE(Jahr,1,6)</f>
        <v>46393</v>
      </c>
      <c r="E8" s="25"/>
      <c r="F8" s="17" t="str">
        <f t="shared" ca="1" si="0"/>
        <v>=DATUM(Jahr;1;6)</v>
      </c>
    </row>
    <row r="9" spans="1:6" ht="18" x14ac:dyDescent="0.25">
      <c r="A9" s="30" t="s">
        <v>8</v>
      </c>
      <c r="B9" s="30" t="s">
        <v>7</v>
      </c>
      <c r="C9" s="31" t="b">
        <v>1</v>
      </c>
      <c r="D9" s="28">
        <f>DATE($B$4,3,8)</f>
        <v>46454</v>
      </c>
      <c r="E9" s="25"/>
      <c r="F9" s="17" t="str">
        <f t="shared" ca="1" si="0"/>
        <v>=DATUM($B$4;3;8)</v>
      </c>
    </row>
    <row r="10" spans="1:6" ht="18" x14ac:dyDescent="0.25">
      <c r="A10" s="30" t="s">
        <v>9</v>
      </c>
      <c r="B10" s="30" t="s">
        <v>10</v>
      </c>
      <c r="C10" s="31" t="b">
        <v>1</v>
      </c>
      <c r="D10" s="28">
        <f>D11-2</f>
        <v>46472</v>
      </c>
      <c r="E10" s="25">
        <v>-2</v>
      </c>
      <c r="F10" s="17" t="str">
        <f t="shared" ca="1" si="0"/>
        <v>=D11-2</v>
      </c>
    </row>
    <row r="11" spans="1:6" ht="18" x14ac:dyDescent="0.25">
      <c r="A11" s="32" t="s">
        <v>11</v>
      </c>
      <c r="B11" s="32" t="s">
        <v>12</v>
      </c>
      <c r="C11" s="31" t="b">
        <v>1</v>
      </c>
      <c r="D11" s="28">
        <f>DOLLAR((4&amp;-Jahr)/7-DAY(8)/7+MOD(44*MOD(Jahr,19)-10-4*DOLLAR(68%*DOLLAR(Jahr%-3.5,)-TRUNC(Jahr%/4),),4.13796),)*7+DAY(1)</f>
        <v>46474</v>
      </c>
      <c r="E11" s="25"/>
      <c r="F11" s="17" t="str">
        <f t="shared" ca="1" si="0"/>
        <v>=DM((4&amp;-Jahr)/7-TAG(8)/7+REST(44*REST(Jahr;19)-10-4*DM(68%*DM(Jahr%-3,5;)-KÜRZEN(Jahr%/4););4,13796);)*7+TAG(1)</v>
      </c>
    </row>
    <row r="12" spans="1:6" ht="18" x14ac:dyDescent="0.25">
      <c r="A12" s="30" t="s">
        <v>13</v>
      </c>
      <c r="B12" s="30" t="s">
        <v>10</v>
      </c>
      <c r="C12" s="31" t="b">
        <v>1</v>
      </c>
      <c r="D12" s="28">
        <f>D11+1</f>
        <v>46475</v>
      </c>
      <c r="E12" s="25">
        <v>1</v>
      </c>
      <c r="F12" s="17" t="str">
        <f t="shared" ca="1" si="0"/>
        <v>=D11+1</v>
      </c>
    </row>
    <row r="13" spans="1:6" ht="18" x14ac:dyDescent="0.25">
      <c r="A13" s="30" t="s">
        <v>14</v>
      </c>
      <c r="B13" s="30" t="s">
        <v>7</v>
      </c>
      <c r="C13" s="31" t="b">
        <v>1</v>
      </c>
      <c r="D13" s="28">
        <f>DATE($B$4,5,1)</f>
        <v>46508</v>
      </c>
      <c r="E13" s="25"/>
      <c r="F13" s="17" t="str">
        <f t="shared" ca="1" si="0"/>
        <v>=DATUM($B$4;5;1)</v>
      </c>
    </row>
    <row r="14" spans="1:6" ht="18" x14ac:dyDescent="0.25">
      <c r="A14" s="30" t="s">
        <v>15</v>
      </c>
      <c r="B14" s="30" t="s">
        <v>10</v>
      </c>
      <c r="C14" s="31" t="b">
        <v>1</v>
      </c>
      <c r="D14" s="28" cm="1">
        <f t="array" ref="D14">Ostersonntag+E14</f>
        <v>46513</v>
      </c>
      <c r="E14" s="25">
        <v>39</v>
      </c>
      <c r="F14" s="17" t="str">
        <f t="shared" ca="1" si="0"/>
        <v>=Ostersonntag+E14</v>
      </c>
    </row>
    <row r="15" spans="1:6" ht="18" x14ac:dyDescent="0.25">
      <c r="A15" s="30" t="s">
        <v>16</v>
      </c>
      <c r="B15" s="30" t="s">
        <v>10</v>
      </c>
      <c r="C15" s="31" t="b">
        <v>1</v>
      </c>
      <c r="D15" s="28" cm="1">
        <f t="array" ref="D15">Ostersonntag+E15</f>
        <v>46523</v>
      </c>
      <c r="E15" s="25">
        <v>49</v>
      </c>
      <c r="F15" s="17" t="str">
        <f t="shared" ca="1" si="0"/>
        <v>=Ostersonntag+E15</v>
      </c>
    </row>
    <row r="16" spans="1:6" ht="18" x14ac:dyDescent="0.25">
      <c r="A16" s="30" t="s">
        <v>17</v>
      </c>
      <c r="B16" s="30" t="s">
        <v>10</v>
      </c>
      <c r="C16" s="31" t="b">
        <v>1</v>
      </c>
      <c r="D16" s="28" cm="1">
        <f t="array" ref="D16">Ostersonntag+E16</f>
        <v>46524</v>
      </c>
      <c r="E16" s="25">
        <v>50</v>
      </c>
      <c r="F16" s="17" t="str">
        <f t="shared" ca="1" si="0"/>
        <v>=Ostersonntag+E16</v>
      </c>
    </row>
    <row r="17" spans="1:6" ht="18" x14ac:dyDescent="0.25">
      <c r="A17" s="30" t="s">
        <v>18</v>
      </c>
      <c r="B17" s="30" t="s">
        <v>10</v>
      </c>
      <c r="C17" s="31" t="b">
        <v>1</v>
      </c>
      <c r="D17" s="28" cm="1">
        <f t="array" ref="D17">Ostersonntag+E17</f>
        <v>46534</v>
      </c>
      <c r="E17" s="25">
        <v>60</v>
      </c>
      <c r="F17" s="17" t="str">
        <f t="shared" ca="1" si="0"/>
        <v>=Ostersonntag+E17</v>
      </c>
    </row>
    <row r="18" spans="1:6" ht="18" x14ac:dyDescent="0.25">
      <c r="A18" s="30" t="s">
        <v>43</v>
      </c>
      <c r="B18" s="30" t="s">
        <v>7</v>
      </c>
      <c r="C18" s="31" t="b">
        <v>1</v>
      </c>
      <c r="D18" s="28">
        <f>DATE($B$4,8,15)</f>
        <v>46614</v>
      </c>
      <c r="E18" s="25"/>
      <c r="F18" s="17" t="str">
        <f t="shared" ca="1" si="0"/>
        <v>=DATUM($B$4;8;15)</v>
      </c>
    </row>
    <row r="19" spans="1:6" ht="18" x14ac:dyDescent="0.25">
      <c r="A19" s="30" t="s">
        <v>44</v>
      </c>
      <c r="B19" s="30" t="s">
        <v>7</v>
      </c>
      <c r="C19" s="31" t="b">
        <v>1</v>
      </c>
      <c r="D19" s="28">
        <f>DATE($B$4,9,20)</f>
        <v>46650</v>
      </c>
      <c r="E19" s="25"/>
      <c r="F19" s="17" t="str">
        <f t="shared" ca="1" si="0"/>
        <v>=DATUM($B$4;9;20)</v>
      </c>
    </row>
    <row r="20" spans="1:6" ht="18" x14ac:dyDescent="0.25">
      <c r="A20" s="30" t="s">
        <v>19</v>
      </c>
      <c r="B20" s="30" t="s">
        <v>7</v>
      </c>
      <c r="C20" s="31" t="b">
        <v>1</v>
      </c>
      <c r="D20" s="28">
        <f>DATE($B$4,10,3)</f>
        <v>46663</v>
      </c>
      <c r="E20" s="25"/>
      <c r="F20" s="17" t="str">
        <f t="shared" ca="1" si="0"/>
        <v>=DATUM($B$4;10;3)</v>
      </c>
    </row>
    <row r="21" spans="1:6" ht="18" x14ac:dyDescent="0.25">
      <c r="A21" s="30" t="s">
        <v>45</v>
      </c>
      <c r="B21" s="30" t="s">
        <v>7</v>
      </c>
      <c r="C21" s="31" t="b">
        <v>1</v>
      </c>
      <c r="D21" s="28">
        <f>DATE($B$4,10,31)</f>
        <v>46691</v>
      </c>
      <c r="E21" s="25"/>
      <c r="F21" s="17" t="str">
        <f t="shared" ca="1" si="0"/>
        <v>=DATUM($B$4;10;31)</v>
      </c>
    </row>
    <row r="22" spans="1:6" ht="18" x14ac:dyDescent="0.25">
      <c r="A22" s="30" t="s">
        <v>46</v>
      </c>
      <c r="B22" s="30" t="s">
        <v>7</v>
      </c>
      <c r="C22" s="31" t="b">
        <v>1</v>
      </c>
      <c r="D22" s="28">
        <f>DATE($B$4,11,1)</f>
        <v>46692</v>
      </c>
      <c r="E22" s="25"/>
      <c r="F22" s="17" t="str">
        <f t="shared" ca="1" si="0"/>
        <v>=DATUM($B$4;11;1)</v>
      </c>
    </row>
    <row r="23" spans="1:6" ht="18" x14ac:dyDescent="0.25">
      <c r="A23" s="30" t="s">
        <v>20</v>
      </c>
      <c r="B23" s="30" t="s">
        <v>21</v>
      </c>
      <c r="C23" s="31" t="b">
        <v>1</v>
      </c>
      <c r="D23" s="28" cm="1">
        <f t="array" ref="D23">DATE(Jahr,12,25)-WEEKDAY(DATE(Jahr,12,25),2)-32</f>
        <v>46708</v>
      </c>
      <c r="E23" s="25"/>
      <c r="F23" s="17" t="str">
        <f t="shared" ca="1" si="0"/>
        <v>=DATUM(Jahr;12;25)-WOCHENTAG(DATUM(Jahr;12;25);2)-32</v>
      </c>
    </row>
    <row r="24" spans="1:6" ht="18" x14ac:dyDescent="0.25">
      <c r="A24" s="33" t="s">
        <v>22</v>
      </c>
      <c r="B24" s="33" t="s">
        <v>47</v>
      </c>
      <c r="C24" s="34" t="b">
        <v>1</v>
      </c>
      <c r="D24" s="29">
        <f>DATE($B$4,12,24)</f>
        <v>46745</v>
      </c>
      <c r="E24" s="26"/>
      <c r="F24" s="18" t="str">
        <f t="shared" ca="1" si="0"/>
        <v>=DATUM($B$4;12;24)</v>
      </c>
    </row>
    <row r="25" spans="1:6" ht="18" x14ac:dyDescent="0.25">
      <c r="A25" s="30" t="s">
        <v>23</v>
      </c>
      <c r="B25" s="30" t="s">
        <v>7</v>
      </c>
      <c r="C25" s="31" t="b">
        <v>1</v>
      </c>
      <c r="D25" s="28">
        <f>DATE($B$4,12,25)</f>
        <v>46746</v>
      </c>
      <c r="E25" s="25"/>
      <c r="F25" s="17" t="str">
        <f t="shared" ca="1" si="0"/>
        <v>=DATUM($B$4;12;25)</v>
      </c>
    </row>
    <row r="26" spans="1:6" ht="18" x14ac:dyDescent="0.25">
      <c r="A26" s="30" t="s">
        <v>24</v>
      </c>
      <c r="B26" s="30" t="s">
        <v>7</v>
      </c>
      <c r="C26" s="31" t="b">
        <v>1</v>
      </c>
      <c r="D26" s="28">
        <f>DATE($B$4,12,26)</f>
        <v>46747</v>
      </c>
      <c r="E26" s="25"/>
      <c r="F26" s="17" t="str">
        <f t="shared" ca="1" si="0"/>
        <v>=DATUM($B$4;12;26)</v>
      </c>
    </row>
    <row r="27" spans="1:6" ht="18" x14ac:dyDescent="0.25">
      <c r="A27" s="33" t="s">
        <v>25</v>
      </c>
      <c r="B27" s="33" t="s">
        <v>47</v>
      </c>
      <c r="C27" s="34" t="b">
        <v>1</v>
      </c>
      <c r="D27" s="29">
        <f>DATE($B$4,12,31)</f>
        <v>46752</v>
      </c>
      <c r="E27" s="26"/>
      <c r="F27" s="18" t="str">
        <f t="shared" ca="1" si="0"/>
        <v>=DATUM($B$4;12;31)</v>
      </c>
    </row>
  </sheetData>
  <conditionalFormatting sqref="D7:D27">
    <cfRule type="expression" dxfId="4" priority="1" stopIfTrue="1">
      <formula>N($C7)=0</formula>
    </cfRule>
  </conditionalFormatting>
  <conditionalFormatting sqref="E6">
    <cfRule type="expression" dxfId="3" priority="4" stopIfTrue="1">
      <formula>N($E$5)=0</formula>
    </cfRule>
  </conditionalFormatting>
  <conditionalFormatting sqref="E7:E27">
    <cfRule type="expression" dxfId="2" priority="3" stopIfTrue="1">
      <formula>N($E$5)=0</formula>
    </cfRule>
  </conditionalFormatting>
  <conditionalFormatting sqref="F7:F27">
    <cfRule type="expression" dxfId="1" priority="2" stopIfTrue="1">
      <formula>N($C7)=0</formula>
    </cfRule>
  </conditionalFormatting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E4D32"/>
  </sheetPr>
  <dimension ref="A1:D14"/>
  <sheetViews>
    <sheetView showGridLines="0" zoomScaleNormal="100" workbookViewId="0">
      <selection activeCell="A3" sqref="A3"/>
    </sheetView>
  </sheetViews>
  <sheetFormatPr baseColWidth="10" defaultColWidth="9.140625" defaultRowHeight="15" x14ac:dyDescent="0.25"/>
  <cols>
    <col min="1" max="1" width="12" customWidth="1"/>
    <col min="2" max="2" width="19.5703125" customWidth="1"/>
    <col min="3" max="3" width="16.7109375" customWidth="1"/>
    <col min="4" max="4" width="95.7109375" customWidth="1"/>
  </cols>
  <sheetData>
    <row r="1" spans="1:4" ht="24" customHeight="1" x14ac:dyDescent="0.25">
      <c r="A1" s="1" t="s">
        <v>26</v>
      </c>
      <c r="B1" s="1"/>
      <c r="C1" s="1"/>
      <c r="D1" s="1"/>
    </row>
    <row r="2" spans="1:4" ht="24.75" customHeight="1" x14ac:dyDescent="0.25">
      <c r="A2" s="2" t="s">
        <v>50</v>
      </c>
      <c r="B2" s="2"/>
      <c r="C2" s="2"/>
      <c r="D2" s="2"/>
    </row>
    <row r="4" spans="1:4" ht="36" customHeight="1" x14ac:dyDescent="0.25">
      <c r="A4" s="3" t="s">
        <v>27</v>
      </c>
      <c r="B4" s="3" t="s">
        <v>52</v>
      </c>
      <c r="C4" s="3" t="s">
        <v>28</v>
      </c>
      <c r="D4" s="3" t="s">
        <v>48</v>
      </c>
    </row>
    <row r="5" spans="1:4" ht="18" x14ac:dyDescent="0.25">
      <c r="A5" s="4" t="s">
        <v>29</v>
      </c>
      <c r="B5" s="15">
        <v>5790</v>
      </c>
      <c r="C5" s="8">
        <v>2079</v>
      </c>
      <c r="D5" s="13" t="s">
        <v>56</v>
      </c>
    </row>
    <row r="6" spans="1:4" ht="18" x14ac:dyDescent="0.25">
      <c r="A6" s="4" t="s">
        <v>30</v>
      </c>
      <c r="B6" s="15">
        <v>5802</v>
      </c>
      <c r="C6" s="8">
        <v>2204</v>
      </c>
      <c r="D6" s="13" t="s">
        <v>57</v>
      </c>
    </row>
    <row r="7" spans="1:4" ht="18" x14ac:dyDescent="0.25">
      <c r="A7" s="4" t="s">
        <v>31</v>
      </c>
      <c r="B7" s="15">
        <v>5802</v>
      </c>
      <c r="C7" s="8">
        <v>2204</v>
      </c>
      <c r="D7" s="13" t="s">
        <v>58</v>
      </c>
    </row>
    <row r="8" spans="1:4" ht="30" x14ac:dyDescent="0.25">
      <c r="A8" s="9" t="s">
        <v>32</v>
      </c>
      <c r="B8" s="16">
        <v>0</v>
      </c>
      <c r="C8" s="10">
        <v>0</v>
      </c>
      <c r="D8" s="14" t="s">
        <v>55</v>
      </c>
    </row>
    <row r="9" spans="1:4" ht="18" x14ac:dyDescent="0.25">
      <c r="A9" s="4" t="s">
        <v>33</v>
      </c>
      <c r="B9" s="15">
        <v>5790</v>
      </c>
      <c r="C9" s="8">
        <v>2079</v>
      </c>
      <c r="D9" s="13" t="s">
        <v>59</v>
      </c>
    </row>
    <row r="11" spans="1:4" x14ac:dyDescent="0.25">
      <c r="A11" s="82" t="s">
        <v>51</v>
      </c>
      <c r="B11" s="83"/>
      <c r="C11" s="83"/>
      <c r="D11" s="83"/>
    </row>
    <row r="12" spans="1:4" x14ac:dyDescent="0.25">
      <c r="A12" s="83"/>
      <c r="B12" s="83"/>
      <c r="C12" s="83"/>
      <c r="D12" s="83"/>
    </row>
    <row r="13" spans="1:4" x14ac:dyDescent="0.25">
      <c r="A13" s="83"/>
      <c r="B13" s="83"/>
      <c r="C13" s="83"/>
      <c r="D13" s="83"/>
    </row>
    <row r="14" spans="1:4" x14ac:dyDescent="0.25">
      <c r="A14" s="83"/>
      <c r="B14" s="83"/>
      <c r="C14" s="83"/>
      <c r="D14" s="83"/>
    </row>
  </sheetData>
  <mergeCells count="1">
    <mergeCell ref="A11:D1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8C8C8"/>
  </sheetPr>
  <dimension ref="A1:L480"/>
  <sheetViews>
    <sheetView showGridLines="0" zoomScale="70" zoomScaleNormal="70" workbookViewId="0">
      <selection activeCell="A3" sqref="A3"/>
    </sheetView>
  </sheetViews>
  <sheetFormatPr baseColWidth="10" defaultColWidth="9.140625" defaultRowHeight="15" x14ac:dyDescent="0.25"/>
  <cols>
    <col min="1" max="1" width="9" customWidth="1"/>
    <col min="2" max="2" width="21.5703125" customWidth="1"/>
    <col min="3" max="7" width="15" customWidth="1"/>
    <col min="8" max="12" width="9" customWidth="1"/>
  </cols>
  <sheetData>
    <row r="1" spans="1:12" ht="24" customHeight="1" x14ac:dyDescent="0.25">
      <c r="A1" s="1" t="s">
        <v>34</v>
      </c>
      <c r="B1" s="1"/>
      <c r="C1" s="1"/>
      <c r="D1" s="1"/>
      <c r="E1" s="12" t="s">
        <v>41</v>
      </c>
      <c r="F1" s="22" t="str">
        <f ca="1">HYPERLINK("https://aa.usno.navy.mil/api/observances/christian?year="&amp;E2,"Feiertagsprüfung (Link) für "&amp;E2)</f>
        <v>Feiertagsprüfung (Link) für 2026</v>
      </c>
      <c r="G1" s="1"/>
      <c r="H1" s="1"/>
      <c r="I1" s="1"/>
      <c r="J1" s="1"/>
      <c r="K1" s="1"/>
      <c r="L1" s="1"/>
    </row>
    <row r="2" spans="1:12" ht="24.75" customHeight="1" x14ac:dyDescent="0.25">
      <c r="A2" s="2" t="s">
        <v>35</v>
      </c>
      <c r="B2" s="2"/>
      <c r="C2" s="2"/>
      <c r="D2" s="2"/>
      <c r="E2" s="21">
        <f ca="1">YEAR(TODAY())</f>
        <v>2026</v>
      </c>
      <c r="F2" s="23" t="s">
        <v>54</v>
      </c>
      <c r="G2" s="2"/>
      <c r="H2" s="2"/>
      <c r="I2" s="2"/>
      <c r="J2" s="2"/>
      <c r="K2" s="2"/>
      <c r="L2" s="2"/>
    </row>
    <row r="4" spans="1:12" ht="36" customHeight="1" x14ac:dyDescent="0.25">
      <c r="A4" s="3" t="s">
        <v>1</v>
      </c>
      <c r="B4" s="3" t="s">
        <v>49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36</v>
      </c>
      <c r="I4" s="3" t="s">
        <v>37</v>
      </c>
      <c r="J4" s="3" t="s">
        <v>38</v>
      </c>
      <c r="K4" s="3" t="s">
        <v>39</v>
      </c>
      <c r="L4" s="3" t="s">
        <v>40</v>
      </c>
    </row>
    <row r="5" spans="1:12" ht="18" x14ac:dyDescent="0.25">
      <c r="A5" s="7">
        <v>2025</v>
      </c>
      <c r="B5" s="6">
        <f t="shared" ref="B5:B68" si="0">DATE(A5,3,22+MOD(19*MOD(A5,19)+MOD(15-INT((13+8*INT(A5/100))/25)+INT(A5/100)-INT(INT(A5/100)/4),30),30)+MOD(2*MOD(A5,4)+4*MOD(A5,7)+6*MOD(19*MOD(A5,19)+MOD(15-INT((13+8*INT(A5/100))/25)+INT(A5/100)-INT(INT(A5/100)/4),30),30)+MOD(4+INT(A5/100)-INT(INT(A5/100)/4),7),7))-7*OR(AND(MOD(19*MOD(A5,19)+MOD(15-INT((13+8*INT(A5/100))/25)+INT(A5/100)-INT(INT(A5/100)/4),30),30)=29,MOD(2*MOD(A5,4)+4*MOD(A5,7)+6*MOD(19*MOD(A5,19)+MOD(15-INT((13+8*INT(A5/100))/25)+INT(A5/100)-INT(INT(A5/100)/4),30),30)+MOD(4+INT(A5/100)-INT(INT(A5/100)/4),7),7)=6),AND(MOD(19*MOD(A5,19)+MOD(15-INT((13+8*INT(A5/100))/25)+INT(A5/100)-INT(INT(A5/100)/4),30),30)=28,MOD(2*MOD(A5,4)+4*MOD(A5,7)+6*MOD(19*MOD(A5,19)+MOD(15-INT((13+8*INT(A5/100))/25)+INT(A5/100)-INT(INT(A5/100)/4),30),30)+MOD(4+INT(A5/100)-INT(INT(A5/100)/4),7),7)=6,MOD(A5,19)&gt;10))</f>
        <v>45767</v>
      </c>
      <c r="C5" s="6">
        <f t="shared" ref="C5:C68" si="1">DOLLAR((DAY(MINUTE(A5/38)/2+55)&amp;".4."&amp;A5)/7,)*7-6</f>
        <v>45767</v>
      </c>
      <c r="D5" s="6">
        <f t="shared" ref="D5:D68" si="2">7*ROUND((4&amp;-A5)/7+MOD(19*MOD(A5,19)-7,30)*0.14,)-6</f>
        <v>45767</v>
      </c>
      <c r="E5" s="6">
        <f t="shared" ref="E5:E68" si="3">7*DOLLAR(((5&amp;-A5)-DAY(9))/7-MOD(MOD(A5,19)&amp;5,4.225),)+DAY(1)</f>
        <v>45767</v>
      </c>
      <c r="F5" s="6">
        <f t="shared" ref="F5:F68" si="4">DOLLAR((4&amp;-A5)/7-DAY(8)/7+MOD(44*MOD(A5,19)-10-4*DOLLAR(68%*DOLLAR(A5%-3.5,)-TRUNC(A5%/4),),4.13796),)*7+DAY(1)</f>
        <v>45767</v>
      </c>
      <c r="G5" s="6">
        <f t="shared" ref="G5:G68" si="5">ROUND((DAY(MINUTE(A5/38)/2+55)&amp;".4."&amp;A5)/7,)*7-6</f>
        <v>45767</v>
      </c>
      <c r="H5" s="5">
        <f t="shared" ref="H5:H68" si="6">C5-$B5</f>
        <v>0</v>
      </c>
      <c r="I5" s="5">
        <f t="shared" ref="I5:I68" si="7">D5-$B5</f>
        <v>0</v>
      </c>
      <c r="J5" s="5">
        <f t="shared" ref="J5:J68" si="8">E5-$B5</f>
        <v>0</v>
      </c>
      <c r="K5" s="5">
        <f t="shared" ref="K5:K68" si="9">F5-$B5</f>
        <v>0</v>
      </c>
      <c r="L5" s="5">
        <f t="shared" ref="L5:L68" si="10">G5-$B5</f>
        <v>0</v>
      </c>
    </row>
    <row r="6" spans="1:12" ht="18" x14ac:dyDescent="0.25">
      <c r="A6" s="7">
        <v>2026</v>
      </c>
      <c r="B6" s="6">
        <f t="shared" si="0"/>
        <v>46117</v>
      </c>
      <c r="C6" s="6">
        <f t="shared" si="1"/>
        <v>46117</v>
      </c>
      <c r="D6" s="6">
        <f t="shared" si="2"/>
        <v>46117</v>
      </c>
      <c r="E6" s="6">
        <f t="shared" si="3"/>
        <v>46117</v>
      </c>
      <c r="F6" s="6">
        <f t="shared" si="4"/>
        <v>46117</v>
      </c>
      <c r="G6" s="6">
        <f t="shared" si="5"/>
        <v>46117</v>
      </c>
      <c r="H6" s="5">
        <f t="shared" si="6"/>
        <v>0</v>
      </c>
      <c r="I6" s="5">
        <f t="shared" si="7"/>
        <v>0</v>
      </c>
      <c r="J6" s="5">
        <f t="shared" si="8"/>
        <v>0</v>
      </c>
      <c r="K6" s="5">
        <f t="shared" si="9"/>
        <v>0</v>
      </c>
      <c r="L6" s="5">
        <f t="shared" si="10"/>
        <v>0</v>
      </c>
    </row>
    <row r="7" spans="1:12" ht="18" x14ac:dyDescent="0.25">
      <c r="A7" s="7">
        <v>2027</v>
      </c>
      <c r="B7" s="6">
        <f t="shared" si="0"/>
        <v>46474</v>
      </c>
      <c r="C7" s="6">
        <f t="shared" si="1"/>
        <v>46474</v>
      </c>
      <c r="D7" s="6">
        <f t="shared" si="2"/>
        <v>46474</v>
      </c>
      <c r="E7" s="6">
        <f t="shared" si="3"/>
        <v>46474</v>
      </c>
      <c r="F7" s="6">
        <f t="shared" si="4"/>
        <v>46474</v>
      </c>
      <c r="G7" s="6">
        <f t="shared" si="5"/>
        <v>46474</v>
      </c>
      <c r="H7" s="5">
        <f t="shared" si="6"/>
        <v>0</v>
      </c>
      <c r="I7" s="5">
        <f t="shared" si="7"/>
        <v>0</v>
      </c>
      <c r="J7" s="5">
        <f t="shared" si="8"/>
        <v>0</v>
      </c>
      <c r="K7" s="5">
        <f t="shared" si="9"/>
        <v>0</v>
      </c>
      <c r="L7" s="5">
        <f t="shared" si="10"/>
        <v>0</v>
      </c>
    </row>
    <row r="8" spans="1:12" ht="18" x14ac:dyDescent="0.25">
      <c r="A8" s="7">
        <v>2028</v>
      </c>
      <c r="B8" s="6">
        <f t="shared" si="0"/>
        <v>46859</v>
      </c>
      <c r="C8" s="6">
        <f t="shared" si="1"/>
        <v>46859</v>
      </c>
      <c r="D8" s="6">
        <f t="shared" si="2"/>
        <v>46859</v>
      </c>
      <c r="E8" s="6">
        <f t="shared" si="3"/>
        <v>46859</v>
      </c>
      <c r="F8" s="6">
        <f t="shared" si="4"/>
        <v>46859</v>
      </c>
      <c r="G8" s="6">
        <f t="shared" si="5"/>
        <v>46859</v>
      </c>
      <c r="H8" s="5">
        <f t="shared" si="6"/>
        <v>0</v>
      </c>
      <c r="I8" s="5">
        <f t="shared" si="7"/>
        <v>0</v>
      </c>
      <c r="J8" s="5">
        <f t="shared" si="8"/>
        <v>0</v>
      </c>
      <c r="K8" s="5">
        <f t="shared" si="9"/>
        <v>0</v>
      </c>
      <c r="L8" s="5">
        <f t="shared" si="10"/>
        <v>0</v>
      </c>
    </row>
    <row r="9" spans="1:12" ht="18" x14ac:dyDescent="0.25">
      <c r="A9" s="7">
        <v>2029</v>
      </c>
      <c r="B9" s="6">
        <f t="shared" si="0"/>
        <v>47209</v>
      </c>
      <c r="C9" s="6">
        <f t="shared" si="1"/>
        <v>47209</v>
      </c>
      <c r="D9" s="6">
        <f t="shared" si="2"/>
        <v>47209</v>
      </c>
      <c r="E9" s="6">
        <f t="shared" si="3"/>
        <v>47209</v>
      </c>
      <c r="F9" s="6">
        <f t="shared" si="4"/>
        <v>47209</v>
      </c>
      <c r="G9" s="6">
        <f t="shared" si="5"/>
        <v>47209</v>
      </c>
      <c r="H9" s="5">
        <f t="shared" si="6"/>
        <v>0</v>
      </c>
      <c r="I9" s="5">
        <f t="shared" si="7"/>
        <v>0</v>
      </c>
      <c r="J9" s="5">
        <f t="shared" si="8"/>
        <v>0</v>
      </c>
      <c r="K9" s="5">
        <f t="shared" si="9"/>
        <v>0</v>
      </c>
      <c r="L9" s="5">
        <f t="shared" si="10"/>
        <v>0</v>
      </c>
    </row>
    <row r="10" spans="1:12" ht="18" x14ac:dyDescent="0.25">
      <c r="A10" s="7">
        <v>2030</v>
      </c>
      <c r="B10" s="6">
        <f t="shared" si="0"/>
        <v>47594</v>
      </c>
      <c r="C10" s="6">
        <f t="shared" si="1"/>
        <v>47594</v>
      </c>
      <c r="D10" s="6">
        <f t="shared" si="2"/>
        <v>47594</v>
      </c>
      <c r="E10" s="6">
        <f t="shared" si="3"/>
        <v>47594</v>
      </c>
      <c r="F10" s="6">
        <f t="shared" si="4"/>
        <v>47594</v>
      </c>
      <c r="G10" s="6">
        <f t="shared" si="5"/>
        <v>47594</v>
      </c>
      <c r="H10" s="5">
        <f t="shared" si="6"/>
        <v>0</v>
      </c>
      <c r="I10" s="5">
        <f t="shared" si="7"/>
        <v>0</v>
      </c>
      <c r="J10" s="5">
        <f t="shared" si="8"/>
        <v>0</v>
      </c>
      <c r="K10" s="5">
        <f t="shared" si="9"/>
        <v>0</v>
      </c>
      <c r="L10" s="5">
        <f t="shared" si="10"/>
        <v>0</v>
      </c>
    </row>
    <row r="11" spans="1:12" ht="18" x14ac:dyDescent="0.25">
      <c r="A11" s="7">
        <v>2031</v>
      </c>
      <c r="B11" s="6">
        <f t="shared" si="0"/>
        <v>47951</v>
      </c>
      <c r="C11" s="6">
        <f t="shared" si="1"/>
        <v>47951</v>
      </c>
      <c r="D11" s="6">
        <f t="shared" si="2"/>
        <v>47951</v>
      </c>
      <c r="E11" s="6">
        <f t="shared" si="3"/>
        <v>47951</v>
      </c>
      <c r="F11" s="6">
        <f t="shared" si="4"/>
        <v>47951</v>
      </c>
      <c r="G11" s="6">
        <f t="shared" si="5"/>
        <v>47951</v>
      </c>
      <c r="H11" s="5">
        <f t="shared" si="6"/>
        <v>0</v>
      </c>
      <c r="I11" s="5">
        <f t="shared" si="7"/>
        <v>0</v>
      </c>
      <c r="J11" s="5">
        <f t="shared" si="8"/>
        <v>0</v>
      </c>
      <c r="K11" s="5">
        <f t="shared" si="9"/>
        <v>0</v>
      </c>
      <c r="L11" s="5">
        <f t="shared" si="10"/>
        <v>0</v>
      </c>
    </row>
    <row r="12" spans="1:12" ht="18" x14ac:dyDescent="0.25">
      <c r="A12" s="7">
        <v>2032</v>
      </c>
      <c r="B12" s="6">
        <f t="shared" si="0"/>
        <v>48301</v>
      </c>
      <c r="C12" s="6">
        <f t="shared" si="1"/>
        <v>48301</v>
      </c>
      <c r="D12" s="6">
        <f t="shared" si="2"/>
        <v>48301</v>
      </c>
      <c r="E12" s="6">
        <f t="shared" si="3"/>
        <v>48301</v>
      </c>
      <c r="F12" s="6">
        <f t="shared" si="4"/>
        <v>48301</v>
      </c>
      <c r="G12" s="6">
        <f t="shared" si="5"/>
        <v>48301</v>
      </c>
      <c r="H12" s="5">
        <f t="shared" si="6"/>
        <v>0</v>
      </c>
      <c r="I12" s="5">
        <f t="shared" si="7"/>
        <v>0</v>
      </c>
      <c r="J12" s="5">
        <f t="shared" si="8"/>
        <v>0</v>
      </c>
      <c r="K12" s="5">
        <f t="shared" si="9"/>
        <v>0</v>
      </c>
      <c r="L12" s="5">
        <f t="shared" si="10"/>
        <v>0</v>
      </c>
    </row>
    <row r="13" spans="1:12" ht="18" x14ac:dyDescent="0.25">
      <c r="A13" s="7">
        <v>2033</v>
      </c>
      <c r="B13" s="6">
        <f t="shared" si="0"/>
        <v>48686</v>
      </c>
      <c r="C13" s="6">
        <f t="shared" si="1"/>
        <v>48686</v>
      </c>
      <c r="D13" s="6">
        <f t="shared" si="2"/>
        <v>48686</v>
      </c>
      <c r="E13" s="6">
        <f t="shared" si="3"/>
        <v>48686</v>
      </c>
      <c r="F13" s="6">
        <f t="shared" si="4"/>
        <v>48686</v>
      </c>
      <c r="G13" s="6">
        <f t="shared" si="5"/>
        <v>48686</v>
      </c>
      <c r="H13" s="5">
        <f t="shared" si="6"/>
        <v>0</v>
      </c>
      <c r="I13" s="5">
        <f t="shared" si="7"/>
        <v>0</v>
      </c>
      <c r="J13" s="5">
        <f t="shared" si="8"/>
        <v>0</v>
      </c>
      <c r="K13" s="5">
        <f t="shared" si="9"/>
        <v>0</v>
      </c>
      <c r="L13" s="5">
        <f t="shared" si="10"/>
        <v>0</v>
      </c>
    </row>
    <row r="14" spans="1:12" ht="18" x14ac:dyDescent="0.25">
      <c r="A14" s="7">
        <v>2034</v>
      </c>
      <c r="B14" s="6">
        <f t="shared" si="0"/>
        <v>49043</v>
      </c>
      <c r="C14" s="6">
        <f t="shared" si="1"/>
        <v>49043</v>
      </c>
      <c r="D14" s="6">
        <f t="shared" si="2"/>
        <v>49043</v>
      </c>
      <c r="E14" s="6">
        <f t="shared" si="3"/>
        <v>49043</v>
      </c>
      <c r="F14" s="6">
        <f t="shared" si="4"/>
        <v>49043</v>
      </c>
      <c r="G14" s="6">
        <f t="shared" si="5"/>
        <v>49043</v>
      </c>
      <c r="H14" s="5">
        <f t="shared" si="6"/>
        <v>0</v>
      </c>
      <c r="I14" s="5">
        <f t="shared" si="7"/>
        <v>0</v>
      </c>
      <c r="J14" s="5">
        <f t="shared" si="8"/>
        <v>0</v>
      </c>
      <c r="K14" s="5">
        <f t="shared" si="9"/>
        <v>0</v>
      </c>
      <c r="L14" s="5">
        <f t="shared" si="10"/>
        <v>0</v>
      </c>
    </row>
    <row r="15" spans="1:12" ht="18" x14ac:dyDescent="0.25">
      <c r="A15" s="7">
        <v>2035</v>
      </c>
      <c r="B15" s="6">
        <f t="shared" si="0"/>
        <v>49393</v>
      </c>
      <c r="C15" s="6">
        <f t="shared" si="1"/>
        <v>49393</v>
      </c>
      <c r="D15" s="6">
        <f t="shared" si="2"/>
        <v>49393</v>
      </c>
      <c r="E15" s="6">
        <f t="shared" si="3"/>
        <v>49393</v>
      </c>
      <c r="F15" s="6">
        <f t="shared" si="4"/>
        <v>49393</v>
      </c>
      <c r="G15" s="6">
        <f t="shared" si="5"/>
        <v>49393</v>
      </c>
      <c r="H15" s="5">
        <f t="shared" si="6"/>
        <v>0</v>
      </c>
      <c r="I15" s="5">
        <f t="shared" si="7"/>
        <v>0</v>
      </c>
      <c r="J15" s="5">
        <f t="shared" si="8"/>
        <v>0</v>
      </c>
      <c r="K15" s="5">
        <f t="shared" si="9"/>
        <v>0</v>
      </c>
      <c r="L15" s="5">
        <f t="shared" si="10"/>
        <v>0</v>
      </c>
    </row>
    <row r="16" spans="1:12" ht="18" x14ac:dyDescent="0.25">
      <c r="A16" s="7">
        <v>2036</v>
      </c>
      <c r="B16" s="6">
        <f t="shared" si="0"/>
        <v>49778</v>
      </c>
      <c r="C16" s="6">
        <f t="shared" si="1"/>
        <v>49778</v>
      </c>
      <c r="D16" s="6">
        <f t="shared" si="2"/>
        <v>49778</v>
      </c>
      <c r="E16" s="6">
        <f t="shared" si="3"/>
        <v>49778</v>
      </c>
      <c r="F16" s="6">
        <f t="shared" si="4"/>
        <v>49778</v>
      </c>
      <c r="G16" s="6">
        <f t="shared" si="5"/>
        <v>49778</v>
      </c>
      <c r="H16" s="5">
        <f t="shared" si="6"/>
        <v>0</v>
      </c>
      <c r="I16" s="5">
        <f t="shared" si="7"/>
        <v>0</v>
      </c>
      <c r="J16" s="5">
        <f t="shared" si="8"/>
        <v>0</v>
      </c>
      <c r="K16" s="5">
        <f t="shared" si="9"/>
        <v>0</v>
      </c>
      <c r="L16" s="5">
        <f t="shared" si="10"/>
        <v>0</v>
      </c>
    </row>
    <row r="17" spans="1:12" ht="18" x14ac:dyDescent="0.25">
      <c r="A17" s="7">
        <v>2037</v>
      </c>
      <c r="B17" s="6">
        <f t="shared" si="0"/>
        <v>50135</v>
      </c>
      <c r="C17" s="6">
        <f t="shared" si="1"/>
        <v>50135</v>
      </c>
      <c r="D17" s="6">
        <f t="shared" si="2"/>
        <v>50135</v>
      </c>
      <c r="E17" s="6">
        <f t="shared" si="3"/>
        <v>50135</v>
      </c>
      <c r="F17" s="6">
        <f t="shared" si="4"/>
        <v>50135</v>
      </c>
      <c r="G17" s="6">
        <f t="shared" si="5"/>
        <v>50135</v>
      </c>
      <c r="H17" s="5">
        <f t="shared" si="6"/>
        <v>0</v>
      </c>
      <c r="I17" s="5">
        <f t="shared" si="7"/>
        <v>0</v>
      </c>
      <c r="J17" s="5">
        <f t="shared" si="8"/>
        <v>0</v>
      </c>
      <c r="K17" s="5">
        <f t="shared" si="9"/>
        <v>0</v>
      </c>
      <c r="L17" s="5">
        <f t="shared" si="10"/>
        <v>0</v>
      </c>
    </row>
    <row r="18" spans="1:12" ht="18" x14ac:dyDescent="0.25">
      <c r="A18" s="7">
        <v>2038</v>
      </c>
      <c r="B18" s="6">
        <f t="shared" si="0"/>
        <v>50520</v>
      </c>
      <c r="C18" s="6">
        <f t="shared" si="1"/>
        <v>50520</v>
      </c>
      <c r="D18" s="6">
        <f t="shared" si="2"/>
        <v>50520</v>
      </c>
      <c r="E18" s="6">
        <f t="shared" si="3"/>
        <v>50520</v>
      </c>
      <c r="F18" s="6">
        <f t="shared" si="4"/>
        <v>50520</v>
      </c>
      <c r="G18" s="6">
        <f t="shared" si="5"/>
        <v>50520</v>
      </c>
      <c r="H18" s="5">
        <f t="shared" si="6"/>
        <v>0</v>
      </c>
      <c r="I18" s="5">
        <f t="shared" si="7"/>
        <v>0</v>
      </c>
      <c r="J18" s="5">
        <f t="shared" si="8"/>
        <v>0</v>
      </c>
      <c r="K18" s="5">
        <f t="shared" si="9"/>
        <v>0</v>
      </c>
      <c r="L18" s="5">
        <f t="shared" si="10"/>
        <v>0</v>
      </c>
    </row>
    <row r="19" spans="1:12" ht="18" x14ac:dyDescent="0.25">
      <c r="A19" s="7">
        <v>2039</v>
      </c>
      <c r="B19" s="6">
        <f t="shared" si="0"/>
        <v>50870</v>
      </c>
      <c r="C19" s="6">
        <f t="shared" si="1"/>
        <v>50870</v>
      </c>
      <c r="D19" s="6">
        <f t="shared" si="2"/>
        <v>50870</v>
      </c>
      <c r="E19" s="6">
        <f t="shared" si="3"/>
        <v>50870</v>
      </c>
      <c r="F19" s="6">
        <f t="shared" si="4"/>
        <v>50870</v>
      </c>
      <c r="G19" s="6">
        <f t="shared" si="5"/>
        <v>50870</v>
      </c>
      <c r="H19" s="5">
        <f t="shared" si="6"/>
        <v>0</v>
      </c>
      <c r="I19" s="5">
        <f t="shared" si="7"/>
        <v>0</v>
      </c>
      <c r="J19" s="5">
        <f t="shared" si="8"/>
        <v>0</v>
      </c>
      <c r="K19" s="5">
        <f t="shared" si="9"/>
        <v>0</v>
      </c>
      <c r="L19" s="5">
        <f t="shared" si="10"/>
        <v>0</v>
      </c>
    </row>
    <row r="20" spans="1:12" ht="18" x14ac:dyDescent="0.25">
      <c r="A20" s="7">
        <v>2040</v>
      </c>
      <c r="B20" s="6">
        <f t="shared" si="0"/>
        <v>51227</v>
      </c>
      <c r="C20" s="6">
        <f t="shared" si="1"/>
        <v>51227</v>
      </c>
      <c r="D20" s="6">
        <f t="shared" si="2"/>
        <v>51227</v>
      </c>
      <c r="E20" s="6">
        <f t="shared" si="3"/>
        <v>51227</v>
      </c>
      <c r="F20" s="6">
        <f t="shared" si="4"/>
        <v>51227</v>
      </c>
      <c r="G20" s="6">
        <f t="shared" si="5"/>
        <v>51227</v>
      </c>
      <c r="H20" s="5">
        <f t="shared" si="6"/>
        <v>0</v>
      </c>
      <c r="I20" s="5">
        <f t="shared" si="7"/>
        <v>0</v>
      </c>
      <c r="J20" s="5">
        <f t="shared" si="8"/>
        <v>0</v>
      </c>
      <c r="K20" s="5">
        <f t="shared" si="9"/>
        <v>0</v>
      </c>
      <c r="L20" s="5">
        <f t="shared" si="10"/>
        <v>0</v>
      </c>
    </row>
    <row r="21" spans="1:12" ht="18" x14ac:dyDescent="0.25">
      <c r="A21" s="7">
        <v>2041</v>
      </c>
      <c r="B21" s="6">
        <f t="shared" si="0"/>
        <v>51612</v>
      </c>
      <c r="C21" s="6">
        <f t="shared" si="1"/>
        <v>51612</v>
      </c>
      <c r="D21" s="6">
        <f t="shared" si="2"/>
        <v>51612</v>
      </c>
      <c r="E21" s="6">
        <f t="shared" si="3"/>
        <v>51612</v>
      </c>
      <c r="F21" s="6">
        <f t="shared" si="4"/>
        <v>51612</v>
      </c>
      <c r="G21" s="6">
        <f t="shared" si="5"/>
        <v>51612</v>
      </c>
      <c r="H21" s="5">
        <f t="shared" si="6"/>
        <v>0</v>
      </c>
      <c r="I21" s="5">
        <f t="shared" si="7"/>
        <v>0</v>
      </c>
      <c r="J21" s="5">
        <f t="shared" si="8"/>
        <v>0</v>
      </c>
      <c r="K21" s="5">
        <f t="shared" si="9"/>
        <v>0</v>
      </c>
      <c r="L21" s="5">
        <f t="shared" si="10"/>
        <v>0</v>
      </c>
    </row>
    <row r="22" spans="1:12" ht="18" x14ac:dyDescent="0.25">
      <c r="A22" s="7">
        <v>2042</v>
      </c>
      <c r="B22" s="6">
        <f t="shared" si="0"/>
        <v>51962</v>
      </c>
      <c r="C22" s="6">
        <f t="shared" si="1"/>
        <v>51962</v>
      </c>
      <c r="D22" s="6">
        <f t="shared" si="2"/>
        <v>51962</v>
      </c>
      <c r="E22" s="6">
        <f t="shared" si="3"/>
        <v>51962</v>
      </c>
      <c r="F22" s="6">
        <f t="shared" si="4"/>
        <v>51962</v>
      </c>
      <c r="G22" s="6">
        <f t="shared" si="5"/>
        <v>51962</v>
      </c>
      <c r="H22" s="5">
        <f t="shared" si="6"/>
        <v>0</v>
      </c>
      <c r="I22" s="5">
        <f t="shared" si="7"/>
        <v>0</v>
      </c>
      <c r="J22" s="5">
        <f t="shared" si="8"/>
        <v>0</v>
      </c>
      <c r="K22" s="5">
        <f t="shared" si="9"/>
        <v>0</v>
      </c>
      <c r="L22" s="5">
        <f t="shared" si="10"/>
        <v>0</v>
      </c>
    </row>
    <row r="23" spans="1:12" ht="18" x14ac:dyDescent="0.25">
      <c r="A23" s="7">
        <v>2043</v>
      </c>
      <c r="B23" s="6">
        <f t="shared" si="0"/>
        <v>52319</v>
      </c>
      <c r="C23" s="6">
        <f t="shared" si="1"/>
        <v>52319</v>
      </c>
      <c r="D23" s="6">
        <f t="shared" si="2"/>
        <v>52319</v>
      </c>
      <c r="E23" s="6">
        <f t="shared" si="3"/>
        <v>52319</v>
      </c>
      <c r="F23" s="6">
        <f t="shared" si="4"/>
        <v>52319</v>
      </c>
      <c r="G23" s="6">
        <f t="shared" si="5"/>
        <v>52319</v>
      </c>
      <c r="H23" s="5">
        <f t="shared" si="6"/>
        <v>0</v>
      </c>
      <c r="I23" s="5">
        <f t="shared" si="7"/>
        <v>0</v>
      </c>
      <c r="J23" s="5">
        <f t="shared" si="8"/>
        <v>0</v>
      </c>
      <c r="K23" s="5">
        <f t="shared" si="9"/>
        <v>0</v>
      </c>
      <c r="L23" s="5">
        <f t="shared" si="10"/>
        <v>0</v>
      </c>
    </row>
    <row r="24" spans="1:12" ht="18" x14ac:dyDescent="0.25">
      <c r="A24" s="7">
        <v>2044</v>
      </c>
      <c r="B24" s="6">
        <f t="shared" si="0"/>
        <v>52704</v>
      </c>
      <c r="C24" s="6">
        <f t="shared" si="1"/>
        <v>52704</v>
      </c>
      <c r="D24" s="6">
        <f t="shared" si="2"/>
        <v>52704</v>
      </c>
      <c r="E24" s="6">
        <f t="shared" si="3"/>
        <v>52704</v>
      </c>
      <c r="F24" s="6">
        <f t="shared" si="4"/>
        <v>52704</v>
      </c>
      <c r="G24" s="6">
        <f t="shared" si="5"/>
        <v>52704</v>
      </c>
      <c r="H24" s="5">
        <f t="shared" si="6"/>
        <v>0</v>
      </c>
      <c r="I24" s="5">
        <f t="shared" si="7"/>
        <v>0</v>
      </c>
      <c r="J24" s="5">
        <f t="shared" si="8"/>
        <v>0</v>
      </c>
      <c r="K24" s="5">
        <f t="shared" si="9"/>
        <v>0</v>
      </c>
      <c r="L24" s="5">
        <f t="shared" si="10"/>
        <v>0</v>
      </c>
    </row>
    <row r="25" spans="1:12" ht="18" x14ac:dyDescent="0.25">
      <c r="A25" s="7">
        <v>2045</v>
      </c>
      <c r="B25" s="6">
        <f t="shared" si="0"/>
        <v>53061</v>
      </c>
      <c r="C25" s="6">
        <f t="shared" si="1"/>
        <v>53061</v>
      </c>
      <c r="D25" s="6">
        <f t="shared" si="2"/>
        <v>53061</v>
      </c>
      <c r="E25" s="6">
        <f t="shared" si="3"/>
        <v>53061</v>
      </c>
      <c r="F25" s="6">
        <f t="shared" si="4"/>
        <v>53061</v>
      </c>
      <c r="G25" s="6">
        <f t="shared" si="5"/>
        <v>53061</v>
      </c>
      <c r="H25" s="5">
        <f t="shared" si="6"/>
        <v>0</v>
      </c>
      <c r="I25" s="5">
        <f t="shared" si="7"/>
        <v>0</v>
      </c>
      <c r="J25" s="5">
        <f t="shared" si="8"/>
        <v>0</v>
      </c>
      <c r="K25" s="5">
        <f t="shared" si="9"/>
        <v>0</v>
      </c>
      <c r="L25" s="5">
        <f t="shared" si="10"/>
        <v>0</v>
      </c>
    </row>
    <row r="26" spans="1:12" ht="18" x14ac:dyDescent="0.25">
      <c r="A26" s="7">
        <v>2046</v>
      </c>
      <c r="B26" s="6">
        <f t="shared" si="0"/>
        <v>53411</v>
      </c>
      <c r="C26" s="6">
        <f t="shared" si="1"/>
        <v>53411</v>
      </c>
      <c r="D26" s="6">
        <f t="shared" si="2"/>
        <v>53411</v>
      </c>
      <c r="E26" s="6">
        <f t="shared" si="3"/>
        <v>53411</v>
      </c>
      <c r="F26" s="6">
        <f t="shared" si="4"/>
        <v>53411</v>
      </c>
      <c r="G26" s="6">
        <f t="shared" si="5"/>
        <v>53411</v>
      </c>
      <c r="H26" s="5">
        <f t="shared" si="6"/>
        <v>0</v>
      </c>
      <c r="I26" s="5">
        <f t="shared" si="7"/>
        <v>0</v>
      </c>
      <c r="J26" s="5">
        <f t="shared" si="8"/>
        <v>0</v>
      </c>
      <c r="K26" s="5">
        <f t="shared" si="9"/>
        <v>0</v>
      </c>
      <c r="L26" s="5">
        <f t="shared" si="10"/>
        <v>0</v>
      </c>
    </row>
    <row r="27" spans="1:12" ht="18" x14ac:dyDescent="0.25">
      <c r="A27" s="7">
        <v>2047</v>
      </c>
      <c r="B27" s="6">
        <f t="shared" si="0"/>
        <v>53796</v>
      </c>
      <c r="C27" s="6">
        <f t="shared" si="1"/>
        <v>53796</v>
      </c>
      <c r="D27" s="6">
        <f t="shared" si="2"/>
        <v>53796</v>
      </c>
      <c r="E27" s="6">
        <f t="shared" si="3"/>
        <v>53796</v>
      </c>
      <c r="F27" s="6">
        <f t="shared" si="4"/>
        <v>53796</v>
      </c>
      <c r="G27" s="6">
        <f t="shared" si="5"/>
        <v>53796</v>
      </c>
      <c r="H27" s="5">
        <f t="shared" si="6"/>
        <v>0</v>
      </c>
      <c r="I27" s="5">
        <f t="shared" si="7"/>
        <v>0</v>
      </c>
      <c r="J27" s="5">
        <f t="shared" si="8"/>
        <v>0</v>
      </c>
      <c r="K27" s="5">
        <f t="shared" si="9"/>
        <v>0</v>
      </c>
      <c r="L27" s="5">
        <f t="shared" si="10"/>
        <v>0</v>
      </c>
    </row>
    <row r="28" spans="1:12" ht="18" x14ac:dyDescent="0.25">
      <c r="A28" s="7">
        <v>2048</v>
      </c>
      <c r="B28" s="6">
        <f t="shared" si="0"/>
        <v>54153</v>
      </c>
      <c r="C28" s="6">
        <f t="shared" si="1"/>
        <v>54153</v>
      </c>
      <c r="D28" s="6">
        <f t="shared" si="2"/>
        <v>54153</v>
      </c>
      <c r="E28" s="6">
        <f t="shared" si="3"/>
        <v>54153</v>
      </c>
      <c r="F28" s="6">
        <f t="shared" si="4"/>
        <v>54153</v>
      </c>
      <c r="G28" s="6">
        <f t="shared" si="5"/>
        <v>54153</v>
      </c>
      <c r="H28" s="5">
        <f t="shared" si="6"/>
        <v>0</v>
      </c>
      <c r="I28" s="5">
        <f t="shared" si="7"/>
        <v>0</v>
      </c>
      <c r="J28" s="5">
        <f t="shared" si="8"/>
        <v>0</v>
      </c>
      <c r="K28" s="5">
        <f t="shared" si="9"/>
        <v>0</v>
      </c>
      <c r="L28" s="5">
        <f t="shared" si="10"/>
        <v>0</v>
      </c>
    </row>
    <row r="29" spans="1:12" ht="18" x14ac:dyDescent="0.25">
      <c r="A29" s="7">
        <v>2049</v>
      </c>
      <c r="B29" s="6">
        <f t="shared" si="0"/>
        <v>54531</v>
      </c>
      <c r="C29" s="6">
        <f t="shared" si="1"/>
        <v>54531</v>
      </c>
      <c r="D29" s="6">
        <f t="shared" si="2"/>
        <v>54531</v>
      </c>
      <c r="E29" s="6">
        <f t="shared" si="3"/>
        <v>54531</v>
      </c>
      <c r="F29" s="6">
        <f t="shared" si="4"/>
        <v>54531</v>
      </c>
      <c r="G29" s="6">
        <f t="shared" si="5"/>
        <v>54531</v>
      </c>
      <c r="H29" s="5">
        <f t="shared" si="6"/>
        <v>0</v>
      </c>
      <c r="I29" s="5">
        <f t="shared" si="7"/>
        <v>0</v>
      </c>
      <c r="J29" s="5">
        <f t="shared" si="8"/>
        <v>0</v>
      </c>
      <c r="K29" s="5">
        <f t="shared" si="9"/>
        <v>0</v>
      </c>
      <c r="L29" s="5">
        <f t="shared" si="10"/>
        <v>0</v>
      </c>
    </row>
    <row r="30" spans="1:12" ht="18" x14ac:dyDescent="0.25">
      <c r="A30" s="7">
        <v>2050</v>
      </c>
      <c r="B30" s="6">
        <f t="shared" si="0"/>
        <v>54888</v>
      </c>
      <c r="C30" s="6">
        <f t="shared" si="1"/>
        <v>54888</v>
      </c>
      <c r="D30" s="6">
        <f t="shared" si="2"/>
        <v>54888</v>
      </c>
      <c r="E30" s="6">
        <f t="shared" si="3"/>
        <v>54888</v>
      </c>
      <c r="F30" s="6">
        <f t="shared" si="4"/>
        <v>54888</v>
      </c>
      <c r="G30" s="6">
        <f t="shared" si="5"/>
        <v>54888</v>
      </c>
      <c r="H30" s="5">
        <f t="shared" si="6"/>
        <v>0</v>
      </c>
      <c r="I30" s="5">
        <f t="shared" si="7"/>
        <v>0</v>
      </c>
      <c r="J30" s="5">
        <f t="shared" si="8"/>
        <v>0</v>
      </c>
      <c r="K30" s="5">
        <f t="shared" si="9"/>
        <v>0</v>
      </c>
      <c r="L30" s="5">
        <f t="shared" si="10"/>
        <v>0</v>
      </c>
    </row>
    <row r="31" spans="1:12" ht="18" x14ac:dyDescent="0.25">
      <c r="A31" s="7">
        <v>2051</v>
      </c>
      <c r="B31" s="6">
        <f t="shared" si="0"/>
        <v>55245</v>
      </c>
      <c r="C31" s="6">
        <f t="shared" si="1"/>
        <v>55245</v>
      </c>
      <c r="D31" s="6">
        <f t="shared" si="2"/>
        <v>55245</v>
      </c>
      <c r="E31" s="6">
        <f t="shared" si="3"/>
        <v>55245</v>
      </c>
      <c r="F31" s="6">
        <f t="shared" si="4"/>
        <v>55245</v>
      </c>
      <c r="G31" s="6">
        <f t="shared" si="5"/>
        <v>55245</v>
      </c>
      <c r="H31" s="5">
        <f t="shared" si="6"/>
        <v>0</v>
      </c>
      <c r="I31" s="5">
        <f t="shared" si="7"/>
        <v>0</v>
      </c>
      <c r="J31" s="5">
        <f t="shared" si="8"/>
        <v>0</v>
      </c>
      <c r="K31" s="5">
        <f t="shared" si="9"/>
        <v>0</v>
      </c>
      <c r="L31" s="5">
        <f t="shared" si="10"/>
        <v>0</v>
      </c>
    </row>
    <row r="32" spans="1:12" ht="18" x14ac:dyDescent="0.25">
      <c r="A32" s="7">
        <v>2052</v>
      </c>
      <c r="B32" s="6">
        <f t="shared" si="0"/>
        <v>55630</v>
      </c>
      <c r="C32" s="6">
        <f t="shared" si="1"/>
        <v>55630</v>
      </c>
      <c r="D32" s="6">
        <f t="shared" si="2"/>
        <v>55630</v>
      </c>
      <c r="E32" s="6">
        <f t="shared" si="3"/>
        <v>55630</v>
      </c>
      <c r="F32" s="6">
        <f t="shared" si="4"/>
        <v>55630</v>
      </c>
      <c r="G32" s="6">
        <f t="shared" si="5"/>
        <v>55630</v>
      </c>
      <c r="H32" s="5">
        <f t="shared" si="6"/>
        <v>0</v>
      </c>
      <c r="I32" s="5">
        <f t="shared" si="7"/>
        <v>0</v>
      </c>
      <c r="J32" s="5">
        <f t="shared" si="8"/>
        <v>0</v>
      </c>
      <c r="K32" s="5">
        <f t="shared" si="9"/>
        <v>0</v>
      </c>
      <c r="L32" s="5">
        <f t="shared" si="10"/>
        <v>0</v>
      </c>
    </row>
    <row r="33" spans="1:12" ht="18" x14ac:dyDescent="0.25">
      <c r="A33" s="7">
        <v>2053</v>
      </c>
      <c r="B33" s="6">
        <f t="shared" si="0"/>
        <v>55980</v>
      </c>
      <c r="C33" s="6">
        <f t="shared" si="1"/>
        <v>55980</v>
      </c>
      <c r="D33" s="6">
        <f t="shared" si="2"/>
        <v>55980</v>
      </c>
      <c r="E33" s="6">
        <f t="shared" si="3"/>
        <v>55980</v>
      </c>
      <c r="F33" s="6">
        <f t="shared" si="4"/>
        <v>55980</v>
      </c>
      <c r="G33" s="6">
        <f t="shared" si="5"/>
        <v>55980</v>
      </c>
      <c r="H33" s="5">
        <f t="shared" si="6"/>
        <v>0</v>
      </c>
      <c r="I33" s="5">
        <f t="shared" si="7"/>
        <v>0</v>
      </c>
      <c r="J33" s="5">
        <f t="shared" si="8"/>
        <v>0</v>
      </c>
      <c r="K33" s="5">
        <f t="shared" si="9"/>
        <v>0</v>
      </c>
      <c r="L33" s="5">
        <f t="shared" si="10"/>
        <v>0</v>
      </c>
    </row>
    <row r="34" spans="1:12" ht="18" x14ac:dyDescent="0.25">
      <c r="A34" s="7">
        <v>2054</v>
      </c>
      <c r="B34" s="6">
        <f t="shared" si="0"/>
        <v>56337</v>
      </c>
      <c r="C34" s="6">
        <f t="shared" si="1"/>
        <v>56337</v>
      </c>
      <c r="D34" s="6">
        <f t="shared" si="2"/>
        <v>56337</v>
      </c>
      <c r="E34" s="6">
        <f t="shared" si="3"/>
        <v>56337</v>
      </c>
      <c r="F34" s="6">
        <f t="shared" si="4"/>
        <v>56337</v>
      </c>
      <c r="G34" s="6">
        <f t="shared" si="5"/>
        <v>56337</v>
      </c>
      <c r="H34" s="5">
        <f t="shared" si="6"/>
        <v>0</v>
      </c>
      <c r="I34" s="5">
        <f t="shared" si="7"/>
        <v>0</v>
      </c>
      <c r="J34" s="5">
        <f t="shared" si="8"/>
        <v>0</v>
      </c>
      <c r="K34" s="5">
        <f t="shared" si="9"/>
        <v>0</v>
      </c>
      <c r="L34" s="5">
        <f t="shared" si="10"/>
        <v>0</v>
      </c>
    </row>
    <row r="35" spans="1:12" ht="18" x14ac:dyDescent="0.25">
      <c r="A35" s="7">
        <v>2055</v>
      </c>
      <c r="B35" s="6">
        <f t="shared" si="0"/>
        <v>56722</v>
      </c>
      <c r="C35" s="6">
        <f t="shared" si="1"/>
        <v>56722</v>
      </c>
      <c r="D35" s="6">
        <f t="shared" si="2"/>
        <v>56722</v>
      </c>
      <c r="E35" s="6">
        <f t="shared" si="3"/>
        <v>56722</v>
      </c>
      <c r="F35" s="6">
        <f t="shared" si="4"/>
        <v>56722</v>
      </c>
      <c r="G35" s="6">
        <f t="shared" si="5"/>
        <v>56722</v>
      </c>
      <c r="H35" s="5">
        <f t="shared" si="6"/>
        <v>0</v>
      </c>
      <c r="I35" s="5">
        <f t="shared" si="7"/>
        <v>0</v>
      </c>
      <c r="J35" s="5">
        <f t="shared" si="8"/>
        <v>0</v>
      </c>
      <c r="K35" s="5">
        <f t="shared" si="9"/>
        <v>0</v>
      </c>
      <c r="L35" s="5">
        <f t="shared" si="10"/>
        <v>0</v>
      </c>
    </row>
    <row r="36" spans="1:12" ht="18" x14ac:dyDescent="0.25">
      <c r="A36" s="7">
        <v>2056</v>
      </c>
      <c r="B36" s="6">
        <f t="shared" si="0"/>
        <v>57072</v>
      </c>
      <c r="C36" s="6">
        <f t="shared" si="1"/>
        <v>57072</v>
      </c>
      <c r="D36" s="6">
        <f t="shared" si="2"/>
        <v>57072</v>
      </c>
      <c r="E36" s="6">
        <f t="shared" si="3"/>
        <v>57072</v>
      </c>
      <c r="F36" s="6">
        <f t="shared" si="4"/>
        <v>57072</v>
      </c>
      <c r="G36" s="6">
        <f t="shared" si="5"/>
        <v>57072</v>
      </c>
      <c r="H36" s="5">
        <f t="shared" si="6"/>
        <v>0</v>
      </c>
      <c r="I36" s="5">
        <f t="shared" si="7"/>
        <v>0</v>
      </c>
      <c r="J36" s="5">
        <f t="shared" si="8"/>
        <v>0</v>
      </c>
      <c r="K36" s="5">
        <f t="shared" si="9"/>
        <v>0</v>
      </c>
      <c r="L36" s="5">
        <f t="shared" si="10"/>
        <v>0</v>
      </c>
    </row>
    <row r="37" spans="1:12" ht="18" x14ac:dyDescent="0.25">
      <c r="A37" s="7">
        <v>2057</v>
      </c>
      <c r="B37" s="6">
        <f t="shared" si="0"/>
        <v>57457</v>
      </c>
      <c r="C37" s="6">
        <f t="shared" si="1"/>
        <v>57457</v>
      </c>
      <c r="D37" s="6">
        <f t="shared" si="2"/>
        <v>57457</v>
      </c>
      <c r="E37" s="6">
        <f t="shared" si="3"/>
        <v>57457</v>
      </c>
      <c r="F37" s="6">
        <f t="shared" si="4"/>
        <v>57457</v>
      </c>
      <c r="G37" s="6">
        <f t="shared" si="5"/>
        <v>57457</v>
      </c>
      <c r="H37" s="5">
        <f t="shared" si="6"/>
        <v>0</v>
      </c>
      <c r="I37" s="5">
        <f t="shared" si="7"/>
        <v>0</v>
      </c>
      <c r="J37" s="5">
        <f t="shared" si="8"/>
        <v>0</v>
      </c>
      <c r="K37" s="5">
        <f t="shared" si="9"/>
        <v>0</v>
      </c>
      <c r="L37" s="5">
        <f t="shared" si="10"/>
        <v>0</v>
      </c>
    </row>
    <row r="38" spans="1:12" ht="18" x14ac:dyDescent="0.25">
      <c r="A38" s="7">
        <v>2058</v>
      </c>
      <c r="B38" s="6">
        <f t="shared" si="0"/>
        <v>57814</v>
      </c>
      <c r="C38" s="6">
        <f t="shared" si="1"/>
        <v>57814</v>
      </c>
      <c r="D38" s="6">
        <f t="shared" si="2"/>
        <v>57814</v>
      </c>
      <c r="E38" s="6">
        <f t="shared" si="3"/>
        <v>57814</v>
      </c>
      <c r="F38" s="6">
        <f t="shared" si="4"/>
        <v>57814</v>
      </c>
      <c r="G38" s="6">
        <f t="shared" si="5"/>
        <v>57814</v>
      </c>
      <c r="H38" s="5">
        <f t="shared" si="6"/>
        <v>0</v>
      </c>
      <c r="I38" s="5">
        <f t="shared" si="7"/>
        <v>0</v>
      </c>
      <c r="J38" s="5">
        <f t="shared" si="8"/>
        <v>0</v>
      </c>
      <c r="K38" s="5">
        <f t="shared" si="9"/>
        <v>0</v>
      </c>
      <c r="L38" s="5">
        <f t="shared" si="10"/>
        <v>0</v>
      </c>
    </row>
    <row r="39" spans="1:12" ht="18" x14ac:dyDescent="0.25">
      <c r="A39" s="7">
        <v>2059</v>
      </c>
      <c r="B39" s="6">
        <f t="shared" si="0"/>
        <v>58164</v>
      </c>
      <c r="C39" s="6">
        <f t="shared" si="1"/>
        <v>58164</v>
      </c>
      <c r="D39" s="6">
        <f t="shared" si="2"/>
        <v>58164</v>
      </c>
      <c r="E39" s="6">
        <f t="shared" si="3"/>
        <v>58164</v>
      </c>
      <c r="F39" s="6">
        <f t="shared" si="4"/>
        <v>58164</v>
      </c>
      <c r="G39" s="6">
        <f t="shared" si="5"/>
        <v>58164</v>
      </c>
      <c r="H39" s="5">
        <f t="shared" si="6"/>
        <v>0</v>
      </c>
      <c r="I39" s="5">
        <f t="shared" si="7"/>
        <v>0</v>
      </c>
      <c r="J39" s="5">
        <f t="shared" si="8"/>
        <v>0</v>
      </c>
      <c r="K39" s="5">
        <f t="shared" si="9"/>
        <v>0</v>
      </c>
      <c r="L39" s="5">
        <f t="shared" si="10"/>
        <v>0</v>
      </c>
    </row>
    <row r="40" spans="1:12" ht="18" x14ac:dyDescent="0.25">
      <c r="A40" s="7">
        <v>2060</v>
      </c>
      <c r="B40" s="6">
        <f t="shared" si="0"/>
        <v>58549</v>
      </c>
      <c r="C40" s="6">
        <f t="shared" si="1"/>
        <v>58549</v>
      </c>
      <c r="D40" s="6">
        <f t="shared" si="2"/>
        <v>58549</v>
      </c>
      <c r="E40" s="6">
        <f t="shared" si="3"/>
        <v>58549</v>
      </c>
      <c r="F40" s="6">
        <f t="shared" si="4"/>
        <v>58549</v>
      </c>
      <c r="G40" s="6">
        <f t="shared" si="5"/>
        <v>58549</v>
      </c>
      <c r="H40" s="5">
        <f t="shared" si="6"/>
        <v>0</v>
      </c>
      <c r="I40" s="5">
        <f t="shared" si="7"/>
        <v>0</v>
      </c>
      <c r="J40" s="5">
        <f t="shared" si="8"/>
        <v>0</v>
      </c>
      <c r="K40" s="5">
        <f t="shared" si="9"/>
        <v>0</v>
      </c>
      <c r="L40" s="5">
        <f t="shared" si="10"/>
        <v>0</v>
      </c>
    </row>
    <row r="41" spans="1:12" ht="18" x14ac:dyDescent="0.25">
      <c r="A41" s="7">
        <v>2061</v>
      </c>
      <c r="B41" s="6">
        <f t="shared" si="0"/>
        <v>58906</v>
      </c>
      <c r="C41" s="6">
        <f t="shared" si="1"/>
        <v>58906</v>
      </c>
      <c r="D41" s="6">
        <f t="shared" si="2"/>
        <v>58906</v>
      </c>
      <c r="E41" s="6">
        <f t="shared" si="3"/>
        <v>58906</v>
      </c>
      <c r="F41" s="6">
        <f t="shared" si="4"/>
        <v>58906</v>
      </c>
      <c r="G41" s="6">
        <f t="shared" si="5"/>
        <v>58906</v>
      </c>
      <c r="H41" s="5">
        <f t="shared" si="6"/>
        <v>0</v>
      </c>
      <c r="I41" s="5">
        <f t="shared" si="7"/>
        <v>0</v>
      </c>
      <c r="J41" s="5">
        <f t="shared" si="8"/>
        <v>0</v>
      </c>
      <c r="K41" s="5">
        <f t="shared" si="9"/>
        <v>0</v>
      </c>
      <c r="L41" s="5">
        <f t="shared" si="10"/>
        <v>0</v>
      </c>
    </row>
    <row r="42" spans="1:12" ht="18" x14ac:dyDescent="0.25">
      <c r="A42" s="7">
        <v>2062</v>
      </c>
      <c r="B42" s="6">
        <f t="shared" si="0"/>
        <v>59256</v>
      </c>
      <c r="C42" s="6">
        <f t="shared" si="1"/>
        <v>59256</v>
      </c>
      <c r="D42" s="6">
        <f t="shared" si="2"/>
        <v>59256</v>
      </c>
      <c r="E42" s="6">
        <f t="shared" si="3"/>
        <v>59256</v>
      </c>
      <c r="F42" s="6">
        <f t="shared" si="4"/>
        <v>59256</v>
      </c>
      <c r="G42" s="6">
        <f t="shared" si="5"/>
        <v>59256</v>
      </c>
      <c r="H42" s="5">
        <f t="shared" si="6"/>
        <v>0</v>
      </c>
      <c r="I42" s="5">
        <f t="shared" si="7"/>
        <v>0</v>
      </c>
      <c r="J42" s="5">
        <f t="shared" si="8"/>
        <v>0</v>
      </c>
      <c r="K42" s="5">
        <f t="shared" si="9"/>
        <v>0</v>
      </c>
      <c r="L42" s="5">
        <f t="shared" si="10"/>
        <v>0</v>
      </c>
    </row>
    <row r="43" spans="1:12" ht="18" x14ac:dyDescent="0.25">
      <c r="A43" s="7">
        <v>2063</v>
      </c>
      <c r="B43" s="6">
        <f t="shared" si="0"/>
        <v>59641</v>
      </c>
      <c r="C43" s="6">
        <f t="shared" si="1"/>
        <v>59641</v>
      </c>
      <c r="D43" s="6">
        <f t="shared" si="2"/>
        <v>59641</v>
      </c>
      <c r="E43" s="6">
        <f t="shared" si="3"/>
        <v>59641</v>
      </c>
      <c r="F43" s="6">
        <f t="shared" si="4"/>
        <v>59641</v>
      </c>
      <c r="G43" s="6">
        <f t="shared" si="5"/>
        <v>59641</v>
      </c>
      <c r="H43" s="5">
        <f t="shared" si="6"/>
        <v>0</v>
      </c>
      <c r="I43" s="5">
        <f t="shared" si="7"/>
        <v>0</v>
      </c>
      <c r="J43" s="5">
        <f t="shared" si="8"/>
        <v>0</v>
      </c>
      <c r="K43" s="5">
        <f t="shared" si="9"/>
        <v>0</v>
      </c>
      <c r="L43" s="5">
        <f t="shared" si="10"/>
        <v>0</v>
      </c>
    </row>
    <row r="44" spans="1:12" ht="18" x14ac:dyDescent="0.25">
      <c r="A44" s="7">
        <v>2064</v>
      </c>
      <c r="B44" s="6">
        <f t="shared" si="0"/>
        <v>59998</v>
      </c>
      <c r="C44" s="6">
        <f t="shared" si="1"/>
        <v>59998</v>
      </c>
      <c r="D44" s="6">
        <f t="shared" si="2"/>
        <v>59998</v>
      </c>
      <c r="E44" s="6">
        <f t="shared" si="3"/>
        <v>59998</v>
      </c>
      <c r="F44" s="6">
        <f t="shared" si="4"/>
        <v>59998</v>
      </c>
      <c r="G44" s="6">
        <f t="shared" si="5"/>
        <v>59998</v>
      </c>
      <c r="H44" s="5">
        <f t="shared" si="6"/>
        <v>0</v>
      </c>
      <c r="I44" s="5">
        <f t="shared" si="7"/>
        <v>0</v>
      </c>
      <c r="J44" s="5">
        <f t="shared" si="8"/>
        <v>0</v>
      </c>
      <c r="K44" s="5">
        <f t="shared" si="9"/>
        <v>0</v>
      </c>
      <c r="L44" s="5">
        <f t="shared" si="10"/>
        <v>0</v>
      </c>
    </row>
    <row r="45" spans="1:12" ht="18" x14ac:dyDescent="0.25">
      <c r="A45" s="7">
        <v>2065</v>
      </c>
      <c r="B45" s="6">
        <f t="shared" si="0"/>
        <v>60355</v>
      </c>
      <c r="C45" s="6">
        <f t="shared" si="1"/>
        <v>60355</v>
      </c>
      <c r="D45" s="6">
        <f t="shared" si="2"/>
        <v>60355</v>
      </c>
      <c r="E45" s="6">
        <f t="shared" si="3"/>
        <v>60355</v>
      </c>
      <c r="F45" s="6">
        <f t="shared" si="4"/>
        <v>60355</v>
      </c>
      <c r="G45" s="6">
        <f t="shared" si="5"/>
        <v>60355</v>
      </c>
      <c r="H45" s="5">
        <f t="shared" si="6"/>
        <v>0</v>
      </c>
      <c r="I45" s="5">
        <f t="shared" si="7"/>
        <v>0</v>
      </c>
      <c r="J45" s="5">
        <f t="shared" si="8"/>
        <v>0</v>
      </c>
      <c r="K45" s="5">
        <f t="shared" si="9"/>
        <v>0</v>
      </c>
      <c r="L45" s="5">
        <f t="shared" si="10"/>
        <v>0</v>
      </c>
    </row>
    <row r="46" spans="1:12" ht="18" x14ac:dyDescent="0.25">
      <c r="A46" s="7">
        <v>2066</v>
      </c>
      <c r="B46" s="6">
        <f t="shared" si="0"/>
        <v>60733</v>
      </c>
      <c r="C46" s="6">
        <f t="shared" si="1"/>
        <v>60733</v>
      </c>
      <c r="D46" s="6">
        <f t="shared" si="2"/>
        <v>60733</v>
      </c>
      <c r="E46" s="6">
        <f t="shared" si="3"/>
        <v>60733</v>
      </c>
      <c r="F46" s="6">
        <f t="shared" si="4"/>
        <v>60733</v>
      </c>
      <c r="G46" s="6">
        <f t="shared" si="5"/>
        <v>60733</v>
      </c>
      <c r="H46" s="5">
        <f t="shared" si="6"/>
        <v>0</v>
      </c>
      <c r="I46" s="5">
        <f t="shared" si="7"/>
        <v>0</v>
      </c>
      <c r="J46" s="5">
        <f t="shared" si="8"/>
        <v>0</v>
      </c>
      <c r="K46" s="5">
        <f t="shared" si="9"/>
        <v>0</v>
      </c>
      <c r="L46" s="5">
        <f t="shared" si="10"/>
        <v>0</v>
      </c>
    </row>
    <row r="47" spans="1:12" ht="18" x14ac:dyDescent="0.25">
      <c r="A47" s="7">
        <v>2067</v>
      </c>
      <c r="B47" s="6">
        <f t="shared" si="0"/>
        <v>61090</v>
      </c>
      <c r="C47" s="6">
        <f t="shared" si="1"/>
        <v>61090</v>
      </c>
      <c r="D47" s="6">
        <f t="shared" si="2"/>
        <v>61090</v>
      </c>
      <c r="E47" s="6">
        <f t="shared" si="3"/>
        <v>61090</v>
      </c>
      <c r="F47" s="6">
        <f t="shared" si="4"/>
        <v>61090</v>
      </c>
      <c r="G47" s="6">
        <f t="shared" si="5"/>
        <v>61090</v>
      </c>
      <c r="H47" s="5">
        <f t="shared" si="6"/>
        <v>0</v>
      </c>
      <c r="I47" s="5">
        <f t="shared" si="7"/>
        <v>0</v>
      </c>
      <c r="J47" s="5">
        <f t="shared" si="8"/>
        <v>0</v>
      </c>
      <c r="K47" s="5">
        <f t="shared" si="9"/>
        <v>0</v>
      </c>
      <c r="L47" s="5">
        <f t="shared" si="10"/>
        <v>0</v>
      </c>
    </row>
    <row r="48" spans="1:12" ht="18" x14ac:dyDescent="0.25">
      <c r="A48" s="7">
        <v>2068</v>
      </c>
      <c r="B48" s="6">
        <f t="shared" si="0"/>
        <v>61475</v>
      </c>
      <c r="C48" s="6">
        <f t="shared" si="1"/>
        <v>61475</v>
      </c>
      <c r="D48" s="6">
        <f t="shared" si="2"/>
        <v>61475</v>
      </c>
      <c r="E48" s="6">
        <f t="shared" si="3"/>
        <v>61475</v>
      </c>
      <c r="F48" s="6">
        <f t="shared" si="4"/>
        <v>61475</v>
      </c>
      <c r="G48" s="6">
        <f t="shared" si="5"/>
        <v>61475</v>
      </c>
      <c r="H48" s="5">
        <f t="shared" si="6"/>
        <v>0</v>
      </c>
      <c r="I48" s="5">
        <f t="shared" si="7"/>
        <v>0</v>
      </c>
      <c r="J48" s="5">
        <f t="shared" si="8"/>
        <v>0</v>
      </c>
      <c r="K48" s="5">
        <f t="shared" si="9"/>
        <v>0</v>
      </c>
      <c r="L48" s="5">
        <f t="shared" si="10"/>
        <v>0</v>
      </c>
    </row>
    <row r="49" spans="1:12" ht="18" x14ac:dyDescent="0.25">
      <c r="A49" s="7">
        <v>2069</v>
      </c>
      <c r="B49" s="6">
        <f t="shared" si="0"/>
        <v>61832</v>
      </c>
      <c r="C49" s="6">
        <f t="shared" si="1"/>
        <v>61832</v>
      </c>
      <c r="D49" s="6">
        <f t="shared" si="2"/>
        <v>61832</v>
      </c>
      <c r="E49" s="6">
        <f t="shared" si="3"/>
        <v>61832</v>
      </c>
      <c r="F49" s="6">
        <f t="shared" si="4"/>
        <v>61832</v>
      </c>
      <c r="G49" s="6">
        <f t="shared" si="5"/>
        <v>61832</v>
      </c>
      <c r="H49" s="5">
        <f t="shared" si="6"/>
        <v>0</v>
      </c>
      <c r="I49" s="5">
        <f t="shared" si="7"/>
        <v>0</v>
      </c>
      <c r="J49" s="5">
        <f t="shared" si="8"/>
        <v>0</v>
      </c>
      <c r="K49" s="5">
        <f t="shared" si="9"/>
        <v>0</v>
      </c>
      <c r="L49" s="5">
        <f t="shared" si="10"/>
        <v>0</v>
      </c>
    </row>
    <row r="50" spans="1:12" ht="18" x14ac:dyDescent="0.25">
      <c r="A50" s="7">
        <v>2070</v>
      </c>
      <c r="B50" s="6">
        <f t="shared" si="0"/>
        <v>62182</v>
      </c>
      <c r="C50" s="6">
        <f t="shared" si="1"/>
        <v>62182</v>
      </c>
      <c r="D50" s="6">
        <f t="shared" si="2"/>
        <v>62182</v>
      </c>
      <c r="E50" s="6">
        <f t="shared" si="3"/>
        <v>62182</v>
      </c>
      <c r="F50" s="6">
        <f t="shared" si="4"/>
        <v>62182</v>
      </c>
      <c r="G50" s="6">
        <f t="shared" si="5"/>
        <v>62182</v>
      </c>
      <c r="H50" s="5">
        <f t="shared" si="6"/>
        <v>0</v>
      </c>
      <c r="I50" s="5">
        <f t="shared" si="7"/>
        <v>0</v>
      </c>
      <c r="J50" s="5">
        <f t="shared" si="8"/>
        <v>0</v>
      </c>
      <c r="K50" s="5">
        <f t="shared" si="9"/>
        <v>0</v>
      </c>
      <c r="L50" s="5">
        <f t="shared" si="10"/>
        <v>0</v>
      </c>
    </row>
    <row r="51" spans="1:12" ht="18" x14ac:dyDescent="0.25">
      <c r="A51" s="7">
        <v>2071</v>
      </c>
      <c r="B51" s="6">
        <f t="shared" si="0"/>
        <v>62567</v>
      </c>
      <c r="C51" s="6">
        <f t="shared" si="1"/>
        <v>62567</v>
      </c>
      <c r="D51" s="6">
        <f t="shared" si="2"/>
        <v>62567</v>
      </c>
      <c r="E51" s="6">
        <f t="shared" si="3"/>
        <v>62567</v>
      </c>
      <c r="F51" s="6">
        <f t="shared" si="4"/>
        <v>62567</v>
      </c>
      <c r="G51" s="6">
        <f t="shared" si="5"/>
        <v>62567</v>
      </c>
      <c r="H51" s="5">
        <f t="shared" si="6"/>
        <v>0</v>
      </c>
      <c r="I51" s="5">
        <f t="shared" si="7"/>
        <v>0</v>
      </c>
      <c r="J51" s="5">
        <f t="shared" si="8"/>
        <v>0</v>
      </c>
      <c r="K51" s="5">
        <f t="shared" si="9"/>
        <v>0</v>
      </c>
      <c r="L51" s="5">
        <f t="shared" si="10"/>
        <v>0</v>
      </c>
    </row>
    <row r="52" spans="1:12" ht="18" x14ac:dyDescent="0.25">
      <c r="A52" s="7">
        <v>2072</v>
      </c>
      <c r="B52" s="6">
        <f t="shared" si="0"/>
        <v>62924</v>
      </c>
      <c r="C52" s="6">
        <f t="shared" si="1"/>
        <v>62924</v>
      </c>
      <c r="D52" s="6">
        <f t="shared" si="2"/>
        <v>62924</v>
      </c>
      <c r="E52" s="6">
        <f t="shared" si="3"/>
        <v>62924</v>
      </c>
      <c r="F52" s="6">
        <f t="shared" si="4"/>
        <v>62924</v>
      </c>
      <c r="G52" s="6">
        <f t="shared" si="5"/>
        <v>62924</v>
      </c>
      <c r="H52" s="5">
        <f t="shared" si="6"/>
        <v>0</v>
      </c>
      <c r="I52" s="5">
        <f t="shared" si="7"/>
        <v>0</v>
      </c>
      <c r="J52" s="5">
        <f t="shared" si="8"/>
        <v>0</v>
      </c>
      <c r="K52" s="5">
        <f t="shared" si="9"/>
        <v>0</v>
      </c>
      <c r="L52" s="5">
        <f t="shared" si="10"/>
        <v>0</v>
      </c>
    </row>
    <row r="53" spans="1:12" ht="18" x14ac:dyDescent="0.25">
      <c r="A53" s="7">
        <v>2073</v>
      </c>
      <c r="B53" s="6">
        <f t="shared" si="0"/>
        <v>63274</v>
      </c>
      <c r="C53" s="6">
        <f t="shared" si="1"/>
        <v>63274</v>
      </c>
      <c r="D53" s="6">
        <f t="shared" si="2"/>
        <v>63274</v>
      </c>
      <c r="E53" s="6">
        <f t="shared" si="3"/>
        <v>63274</v>
      </c>
      <c r="F53" s="6">
        <f t="shared" si="4"/>
        <v>63274</v>
      </c>
      <c r="G53" s="6">
        <f t="shared" si="5"/>
        <v>63274</v>
      </c>
      <c r="H53" s="5">
        <f t="shared" si="6"/>
        <v>0</v>
      </c>
      <c r="I53" s="5">
        <f t="shared" si="7"/>
        <v>0</v>
      </c>
      <c r="J53" s="5">
        <f t="shared" si="8"/>
        <v>0</v>
      </c>
      <c r="K53" s="5">
        <f t="shared" si="9"/>
        <v>0</v>
      </c>
      <c r="L53" s="5">
        <f t="shared" si="10"/>
        <v>0</v>
      </c>
    </row>
    <row r="54" spans="1:12" ht="18" x14ac:dyDescent="0.25">
      <c r="A54" s="7">
        <v>2074</v>
      </c>
      <c r="B54" s="6">
        <f t="shared" si="0"/>
        <v>63659</v>
      </c>
      <c r="C54" s="6">
        <f t="shared" si="1"/>
        <v>63659</v>
      </c>
      <c r="D54" s="6">
        <f t="shared" si="2"/>
        <v>63659</v>
      </c>
      <c r="E54" s="6">
        <f t="shared" si="3"/>
        <v>63659</v>
      </c>
      <c r="F54" s="6">
        <f t="shared" si="4"/>
        <v>63659</v>
      </c>
      <c r="G54" s="6">
        <f t="shared" si="5"/>
        <v>63659</v>
      </c>
      <c r="H54" s="5">
        <f t="shared" si="6"/>
        <v>0</v>
      </c>
      <c r="I54" s="5">
        <f t="shared" si="7"/>
        <v>0</v>
      </c>
      <c r="J54" s="5">
        <f t="shared" si="8"/>
        <v>0</v>
      </c>
      <c r="K54" s="5">
        <f t="shared" si="9"/>
        <v>0</v>
      </c>
      <c r="L54" s="5">
        <f t="shared" si="10"/>
        <v>0</v>
      </c>
    </row>
    <row r="55" spans="1:12" ht="18" x14ac:dyDescent="0.25">
      <c r="A55" s="7">
        <v>2075</v>
      </c>
      <c r="B55" s="6">
        <f t="shared" si="0"/>
        <v>64016</v>
      </c>
      <c r="C55" s="6">
        <f t="shared" si="1"/>
        <v>64016</v>
      </c>
      <c r="D55" s="6">
        <f t="shared" si="2"/>
        <v>64016</v>
      </c>
      <c r="E55" s="6">
        <f t="shared" si="3"/>
        <v>64016</v>
      </c>
      <c r="F55" s="6">
        <f t="shared" si="4"/>
        <v>64016</v>
      </c>
      <c r="G55" s="6">
        <f t="shared" si="5"/>
        <v>64016</v>
      </c>
      <c r="H55" s="5">
        <f t="shared" si="6"/>
        <v>0</v>
      </c>
      <c r="I55" s="5">
        <f t="shared" si="7"/>
        <v>0</v>
      </c>
      <c r="J55" s="5">
        <f t="shared" si="8"/>
        <v>0</v>
      </c>
      <c r="K55" s="5">
        <f t="shared" si="9"/>
        <v>0</v>
      </c>
      <c r="L55" s="5">
        <f t="shared" si="10"/>
        <v>0</v>
      </c>
    </row>
    <row r="56" spans="1:12" ht="18" x14ac:dyDescent="0.25">
      <c r="A56" s="7">
        <v>2076</v>
      </c>
      <c r="B56" s="6">
        <f t="shared" si="0"/>
        <v>64394</v>
      </c>
      <c r="C56" s="6">
        <f t="shared" si="1"/>
        <v>64394</v>
      </c>
      <c r="D56" s="6">
        <f t="shared" si="2"/>
        <v>64394</v>
      </c>
      <c r="E56" s="6">
        <f t="shared" si="3"/>
        <v>64394</v>
      </c>
      <c r="F56" s="6">
        <f t="shared" si="4"/>
        <v>64394</v>
      </c>
      <c r="G56" s="6">
        <f t="shared" si="5"/>
        <v>64394</v>
      </c>
      <c r="H56" s="5">
        <f t="shared" si="6"/>
        <v>0</v>
      </c>
      <c r="I56" s="5">
        <f t="shared" si="7"/>
        <v>0</v>
      </c>
      <c r="J56" s="5">
        <f t="shared" si="8"/>
        <v>0</v>
      </c>
      <c r="K56" s="5">
        <f t="shared" si="9"/>
        <v>0</v>
      </c>
      <c r="L56" s="5">
        <f t="shared" si="10"/>
        <v>0</v>
      </c>
    </row>
    <row r="57" spans="1:12" ht="18" x14ac:dyDescent="0.25">
      <c r="A57" s="7">
        <v>2077</v>
      </c>
      <c r="B57" s="6">
        <f t="shared" si="0"/>
        <v>64751</v>
      </c>
      <c r="C57" s="6">
        <f t="shared" si="1"/>
        <v>64751</v>
      </c>
      <c r="D57" s="6">
        <f t="shared" si="2"/>
        <v>64751</v>
      </c>
      <c r="E57" s="6">
        <f t="shared" si="3"/>
        <v>64751</v>
      </c>
      <c r="F57" s="6">
        <f t="shared" si="4"/>
        <v>64751</v>
      </c>
      <c r="G57" s="6">
        <f t="shared" si="5"/>
        <v>64751</v>
      </c>
      <c r="H57" s="5">
        <f t="shared" si="6"/>
        <v>0</v>
      </c>
      <c r="I57" s="5">
        <f t="shared" si="7"/>
        <v>0</v>
      </c>
      <c r="J57" s="5">
        <f t="shared" si="8"/>
        <v>0</v>
      </c>
      <c r="K57" s="5">
        <f t="shared" si="9"/>
        <v>0</v>
      </c>
      <c r="L57" s="5">
        <f t="shared" si="10"/>
        <v>0</v>
      </c>
    </row>
    <row r="58" spans="1:12" ht="18" x14ac:dyDescent="0.25">
      <c r="A58" s="7">
        <v>2078</v>
      </c>
      <c r="B58" s="6">
        <f t="shared" si="0"/>
        <v>65108</v>
      </c>
      <c r="C58" s="6">
        <f t="shared" si="1"/>
        <v>65108</v>
      </c>
      <c r="D58" s="6">
        <f t="shared" si="2"/>
        <v>65108</v>
      </c>
      <c r="E58" s="6">
        <f t="shared" si="3"/>
        <v>65108</v>
      </c>
      <c r="F58" s="6">
        <f t="shared" si="4"/>
        <v>65108</v>
      </c>
      <c r="G58" s="6">
        <f t="shared" si="5"/>
        <v>65108</v>
      </c>
      <c r="H58" s="5">
        <f t="shared" si="6"/>
        <v>0</v>
      </c>
      <c r="I58" s="5">
        <f t="shared" si="7"/>
        <v>0</v>
      </c>
      <c r="J58" s="5">
        <f t="shared" si="8"/>
        <v>0</v>
      </c>
      <c r="K58" s="5">
        <f t="shared" si="9"/>
        <v>0</v>
      </c>
      <c r="L58" s="5">
        <f t="shared" si="10"/>
        <v>0</v>
      </c>
    </row>
    <row r="59" spans="1:12" ht="18" x14ac:dyDescent="0.25">
      <c r="A59" s="7">
        <v>2079</v>
      </c>
      <c r="B59" s="6">
        <f t="shared" si="0"/>
        <v>65493</v>
      </c>
      <c r="C59" s="6">
        <f t="shared" si="1"/>
        <v>65486</v>
      </c>
      <c r="D59" s="6">
        <f t="shared" si="2"/>
        <v>65493</v>
      </c>
      <c r="E59" s="6">
        <f t="shared" si="3"/>
        <v>65493</v>
      </c>
      <c r="F59" s="6">
        <f t="shared" si="4"/>
        <v>65493</v>
      </c>
      <c r="G59" s="6">
        <f t="shared" si="5"/>
        <v>65486</v>
      </c>
      <c r="H59" s="5">
        <f t="shared" si="6"/>
        <v>-7</v>
      </c>
      <c r="I59" s="5">
        <f t="shared" si="7"/>
        <v>0</v>
      </c>
      <c r="J59" s="5">
        <f t="shared" si="8"/>
        <v>0</v>
      </c>
      <c r="K59" s="5">
        <f t="shared" si="9"/>
        <v>0</v>
      </c>
      <c r="L59" s="5">
        <f t="shared" si="10"/>
        <v>-7</v>
      </c>
    </row>
    <row r="60" spans="1:12" ht="18" x14ac:dyDescent="0.25">
      <c r="A60" s="7">
        <v>2080</v>
      </c>
      <c r="B60" s="6">
        <f t="shared" si="0"/>
        <v>65843</v>
      </c>
      <c r="C60" s="6">
        <f t="shared" si="1"/>
        <v>65843</v>
      </c>
      <c r="D60" s="6">
        <f t="shared" si="2"/>
        <v>65843</v>
      </c>
      <c r="E60" s="6">
        <f t="shared" si="3"/>
        <v>65843</v>
      </c>
      <c r="F60" s="6">
        <f t="shared" si="4"/>
        <v>65843</v>
      </c>
      <c r="G60" s="6">
        <f t="shared" si="5"/>
        <v>65843</v>
      </c>
      <c r="H60" s="5">
        <f t="shared" si="6"/>
        <v>0</v>
      </c>
      <c r="I60" s="5">
        <f t="shared" si="7"/>
        <v>0</v>
      </c>
      <c r="J60" s="5">
        <f t="shared" si="8"/>
        <v>0</v>
      </c>
      <c r="K60" s="5">
        <f t="shared" si="9"/>
        <v>0</v>
      </c>
      <c r="L60" s="5">
        <f t="shared" si="10"/>
        <v>0</v>
      </c>
    </row>
    <row r="61" spans="1:12" ht="18" x14ac:dyDescent="0.25">
      <c r="A61" s="7">
        <v>2081</v>
      </c>
      <c r="B61" s="6">
        <f t="shared" si="0"/>
        <v>66200</v>
      </c>
      <c r="C61" s="6">
        <f t="shared" si="1"/>
        <v>66200</v>
      </c>
      <c r="D61" s="6">
        <f t="shared" si="2"/>
        <v>66200</v>
      </c>
      <c r="E61" s="6">
        <f t="shared" si="3"/>
        <v>66200</v>
      </c>
      <c r="F61" s="6">
        <f t="shared" si="4"/>
        <v>66200</v>
      </c>
      <c r="G61" s="6">
        <f t="shared" si="5"/>
        <v>66200</v>
      </c>
      <c r="H61" s="5">
        <f t="shared" si="6"/>
        <v>0</v>
      </c>
      <c r="I61" s="5">
        <f t="shared" si="7"/>
        <v>0</v>
      </c>
      <c r="J61" s="5">
        <f t="shared" si="8"/>
        <v>0</v>
      </c>
      <c r="K61" s="5">
        <f t="shared" si="9"/>
        <v>0</v>
      </c>
      <c r="L61" s="5">
        <f t="shared" si="10"/>
        <v>0</v>
      </c>
    </row>
    <row r="62" spans="1:12" ht="18" x14ac:dyDescent="0.25">
      <c r="A62" s="7">
        <v>2082</v>
      </c>
      <c r="B62" s="6">
        <f t="shared" si="0"/>
        <v>66585</v>
      </c>
      <c r="C62" s="6">
        <f t="shared" si="1"/>
        <v>66585</v>
      </c>
      <c r="D62" s="6">
        <f t="shared" si="2"/>
        <v>66585</v>
      </c>
      <c r="E62" s="6">
        <f t="shared" si="3"/>
        <v>66585</v>
      </c>
      <c r="F62" s="6">
        <f t="shared" si="4"/>
        <v>66585</v>
      </c>
      <c r="G62" s="6">
        <f t="shared" si="5"/>
        <v>66585</v>
      </c>
      <c r="H62" s="5">
        <f t="shared" si="6"/>
        <v>0</v>
      </c>
      <c r="I62" s="5">
        <f t="shared" si="7"/>
        <v>0</v>
      </c>
      <c r="J62" s="5">
        <f t="shared" si="8"/>
        <v>0</v>
      </c>
      <c r="K62" s="5">
        <f t="shared" si="9"/>
        <v>0</v>
      </c>
      <c r="L62" s="5">
        <f t="shared" si="10"/>
        <v>0</v>
      </c>
    </row>
    <row r="63" spans="1:12" ht="18" x14ac:dyDescent="0.25">
      <c r="A63" s="7">
        <v>2083</v>
      </c>
      <c r="B63" s="6">
        <f t="shared" si="0"/>
        <v>66935</v>
      </c>
      <c r="C63" s="6">
        <f t="shared" si="1"/>
        <v>66935</v>
      </c>
      <c r="D63" s="6">
        <f t="shared" si="2"/>
        <v>66935</v>
      </c>
      <c r="E63" s="6">
        <f t="shared" si="3"/>
        <v>66935</v>
      </c>
      <c r="F63" s="6">
        <f t="shared" si="4"/>
        <v>66935</v>
      </c>
      <c r="G63" s="6">
        <f t="shared" si="5"/>
        <v>66935</v>
      </c>
      <c r="H63" s="5">
        <f t="shared" si="6"/>
        <v>0</v>
      </c>
      <c r="I63" s="5">
        <f t="shared" si="7"/>
        <v>0</v>
      </c>
      <c r="J63" s="5">
        <f t="shared" si="8"/>
        <v>0</v>
      </c>
      <c r="K63" s="5">
        <f t="shared" si="9"/>
        <v>0</v>
      </c>
      <c r="L63" s="5">
        <f t="shared" si="10"/>
        <v>0</v>
      </c>
    </row>
    <row r="64" spans="1:12" ht="18" x14ac:dyDescent="0.25">
      <c r="A64" s="7">
        <v>2084</v>
      </c>
      <c r="B64" s="6">
        <f t="shared" si="0"/>
        <v>67292</v>
      </c>
      <c r="C64" s="6">
        <f t="shared" si="1"/>
        <v>67292</v>
      </c>
      <c r="D64" s="6">
        <f t="shared" si="2"/>
        <v>67292</v>
      </c>
      <c r="E64" s="6">
        <f t="shared" si="3"/>
        <v>67292</v>
      </c>
      <c r="F64" s="6">
        <f t="shared" si="4"/>
        <v>67292</v>
      </c>
      <c r="G64" s="6">
        <f t="shared" si="5"/>
        <v>67292</v>
      </c>
      <c r="H64" s="5">
        <f t="shared" si="6"/>
        <v>0</v>
      </c>
      <c r="I64" s="5">
        <f t="shared" si="7"/>
        <v>0</v>
      </c>
      <c r="J64" s="5">
        <f t="shared" si="8"/>
        <v>0</v>
      </c>
      <c r="K64" s="5">
        <f t="shared" si="9"/>
        <v>0</v>
      </c>
      <c r="L64" s="5">
        <f t="shared" si="10"/>
        <v>0</v>
      </c>
    </row>
    <row r="65" spans="1:12" ht="18" x14ac:dyDescent="0.25">
      <c r="A65" s="7">
        <v>2085</v>
      </c>
      <c r="B65" s="6">
        <f t="shared" si="0"/>
        <v>67677</v>
      </c>
      <c r="C65" s="6">
        <f t="shared" si="1"/>
        <v>67677</v>
      </c>
      <c r="D65" s="6">
        <f t="shared" si="2"/>
        <v>67677</v>
      </c>
      <c r="E65" s="6">
        <f t="shared" si="3"/>
        <v>67677</v>
      </c>
      <c r="F65" s="6">
        <f t="shared" si="4"/>
        <v>67677</v>
      </c>
      <c r="G65" s="6">
        <f t="shared" si="5"/>
        <v>67677</v>
      </c>
      <c r="H65" s="5">
        <f t="shared" si="6"/>
        <v>0</v>
      </c>
      <c r="I65" s="5">
        <f t="shared" si="7"/>
        <v>0</v>
      </c>
      <c r="J65" s="5">
        <f t="shared" si="8"/>
        <v>0</v>
      </c>
      <c r="K65" s="5">
        <f t="shared" si="9"/>
        <v>0</v>
      </c>
      <c r="L65" s="5">
        <f t="shared" si="10"/>
        <v>0</v>
      </c>
    </row>
    <row r="66" spans="1:12" ht="18" x14ac:dyDescent="0.25">
      <c r="A66" s="7">
        <v>2086</v>
      </c>
      <c r="B66" s="6">
        <f t="shared" si="0"/>
        <v>68027</v>
      </c>
      <c r="C66" s="6">
        <f t="shared" si="1"/>
        <v>68027</v>
      </c>
      <c r="D66" s="6">
        <f t="shared" si="2"/>
        <v>68027</v>
      </c>
      <c r="E66" s="6">
        <f t="shared" si="3"/>
        <v>68027</v>
      </c>
      <c r="F66" s="6">
        <f t="shared" si="4"/>
        <v>68027</v>
      </c>
      <c r="G66" s="6">
        <f t="shared" si="5"/>
        <v>68027</v>
      </c>
      <c r="H66" s="5">
        <f t="shared" si="6"/>
        <v>0</v>
      </c>
      <c r="I66" s="5">
        <f t="shared" si="7"/>
        <v>0</v>
      </c>
      <c r="J66" s="5">
        <f t="shared" si="8"/>
        <v>0</v>
      </c>
      <c r="K66" s="5">
        <f t="shared" si="9"/>
        <v>0</v>
      </c>
      <c r="L66" s="5">
        <f t="shared" si="10"/>
        <v>0</v>
      </c>
    </row>
    <row r="67" spans="1:12" ht="18" x14ac:dyDescent="0.25">
      <c r="A67" s="7">
        <v>2087</v>
      </c>
      <c r="B67" s="6">
        <f t="shared" si="0"/>
        <v>68412</v>
      </c>
      <c r="C67" s="6">
        <f t="shared" si="1"/>
        <v>68412</v>
      </c>
      <c r="D67" s="6">
        <f t="shared" si="2"/>
        <v>68412</v>
      </c>
      <c r="E67" s="6">
        <f t="shared" si="3"/>
        <v>68412</v>
      </c>
      <c r="F67" s="6">
        <f t="shared" si="4"/>
        <v>68412</v>
      </c>
      <c r="G67" s="6">
        <f t="shared" si="5"/>
        <v>68412</v>
      </c>
      <c r="H67" s="5">
        <f t="shared" si="6"/>
        <v>0</v>
      </c>
      <c r="I67" s="5">
        <f t="shared" si="7"/>
        <v>0</v>
      </c>
      <c r="J67" s="5">
        <f t="shared" si="8"/>
        <v>0</v>
      </c>
      <c r="K67" s="5">
        <f t="shared" si="9"/>
        <v>0</v>
      </c>
      <c r="L67" s="5">
        <f t="shared" si="10"/>
        <v>0</v>
      </c>
    </row>
    <row r="68" spans="1:12" ht="18" x14ac:dyDescent="0.25">
      <c r="A68" s="7">
        <v>2088</v>
      </c>
      <c r="B68" s="6">
        <f t="shared" si="0"/>
        <v>68769</v>
      </c>
      <c r="C68" s="6">
        <f t="shared" si="1"/>
        <v>68769</v>
      </c>
      <c r="D68" s="6">
        <f t="shared" si="2"/>
        <v>68769</v>
      </c>
      <c r="E68" s="6">
        <f t="shared" si="3"/>
        <v>68769</v>
      </c>
      <c r="F68" s="6">
        <f t="shared" si="4"/>
        <v>68769</v>
      </c>
      <c r="G68" s="6">
        <f t="shared" si="5"/>
        <v>68769</v>
      </c>
      <c r="H68" s="5">
        <f t="shared" si="6"/>
        <v>0</v>
      </c>
      <c r="I68" s="5">
        <f t="shared" si="7"/>
        <v>0</v>
      </c>
      <c r="J68" s="5">
        <f t="shared" si="8"/>
        <v>0</v>
      </c>
      <c r="K68" s="5">
        <f t="shared" si="9"/>
        <v>0</v>
      </c>
      <c r="L68" s="5">
        <f t="shared" si="10"/>
        <v>0</v>
      </c>
    </row>
    <row r="69" spans="1:12" ht="18" x14ac:dyDescent="0.25">
      <c r="A69" s="7">
        <v>2089</v>
      </c>
      <c r="B69" s="6">
        <f t="shared" ref="B69:B132" si="11">DATE(A69,3,22+MOD(19*MOD(A69,19)+MOD(15-INT((13+8*INT(A69/100))/25)+INT(A69/100)-INT(INT(A69/100)/4),30),30)+MOD(2*MOD(A69,4)+4*MOD(A69,7)+6*MOD(19*MOD(A69,19)+MOD(15-INT((13+8*INT(A69/100))/25)+INT(A69/100)-INT(INT(A69/100)/4),30),30)+MOD(4+INT(A69/100)-INT(INT(A69/100)/4),7),7))-7*OR(AND(MOD(19*MOD(A69,19)+MOD(15-INT((13+8*INT(A69/100))/25)+INT(A69/100)-INT(INT(A69/100)/4),30),30)=29,MOD(2*MOD(A69,4)+4*MOD(A69,7)+6*MOD(19*MOD(A69,19)+MOD(15-INT((13+8*INT(A69/100))/25)+INT(A69/100)-INT(INT(A69/100)/4),30),30)+MOD(4+INT(A69/100)-INT(INT(A69/100)/4),7),7)=6),AND(MOD(19*MOD(A69,19)+MOD(15-INT((13+8*INT(A69/100))/25)+INT(A69/100)-INT(INT(A69/100)/4),30),30)=28,MOD(2*MOD(A69,4)+4*MOD(A69,7)+6*MOD(19*MOD(A69,19)+MOD(15-INT((13+8*INT(A69/100))/25)+INT(A69/100)-INT(INT(A69/100)/4),30),30)+MOD(4+INT(A69/100)-INT(INT(A69/100)/4),7),7)=6,MOD(A69,19)&gt;10))</f>
        <v>69126</v>
      </c>
      <c r="C69" s="6">
        <f t="shared" ref="C69:C132" si="12">DOLLAR((DAY(MINUTE(A69/38)/2+55)&amp;".4."&amp;A69)/7,)*7-6</f>
        <v>69126</v>
      </c>
      <c r="D69" s="6">
        <f t="shared" ref="D69:D132" si="13">7*ROUND((4&amp;-A69)/7+MOD(19*MOD(A69,19)-7,30)*0.14,)-6</f>
        <v>69126</v>
      </c>
      <c r="E69" s="6">
        <f t="shared" ref="E69:E132" si="14">7*DOLLAR(((5&amp;-A69)-DAY(9))/7-MOD(MOD(A69,19)&amp;5,4.225),)+DAY(1)</f>
        <v>69126</v>
      </c>
      <c r="F69" s="6">
        <f t="shared" ref="F69:F132" si="15">DOLLAR((4&amp;-A69)/7-DAY(8)/7+MOD(44*MOD(A69,19)-10-4*DOLLAR(68%*DOLLAR(A69%-3.5,)-TRUNC(A69%/4),),4.13796),)*7+DAY(1)</f>
        <v>69126</v>
      </c>
      <c r="G69" s="6">
        <f t="shared" ref="G69:G132" si="16">ROUND((DAY(MINUTE(A69/38)/2+55)&amp;".4."&amp;A69)/7,)*7-6</f>
        <v>69126</v>
      </c>
      <c r="H69" s="5">
        <f t="shared" ref="H69:H132" si="17">C69-$B69</f>
        <v>0</v>
      </c>
      <c r="I69" s="5">
        <f t="shared" ref="I69:I132" si="18">D69-$B69</f>
        <v>0</v>
      </c>
      <c r="J69" s="5">
        <f t="shared" ref="J69:J132" si="19">E69-$B69</f>
        <v>0</v>
      </c>
      <c r="K69" s="5">
        <f t="shared" ref="K69:K132" si="20">F69-$B69</f>
        <v>0</v>
      </c>
      <c r="L69" s="5">
        <f t="shared" ref="L69:L132" si="21">G69-$B69</f>
        <v>0</v>
      </c>
    </row>
    <row r="70" spans="1:12" ht="18" x14ac:dyDescent="0.25">
      <c r="A70" s="7">
        <v>2090</v>
      </c>
      <c r="B70" s="6">
        <f t="shared" si="11"/>
        <v>69504</v>
      </c>
      <c r="C70" s="6">
        <f t="shared" si="12"/>
        <v>69504</v>
      </c>
      <c r="D70" s="6">
        <f t="shared" si="13"/>
        <v>69504</v>
      </c>
      <c r="E70" s="6">
        <f t="shared" si="14"/>
        <v>69504</v>
      </c>
      <c r="F70" s="6">
        <f t="shared" si="15"/>
        <v>69504</v>
      </c>
      <c r="G70" s="6">
        <f t="shared" si="16"/>
        <v>69504</v>
      </c>
      <c r="H70" s="5">
        <f t="shared" si="17"/>
        <v>0</v>
      </c>
      <c r="I70" s="5">
        <f t="shared" si="18"/>
        <v>0</v>
      </c>
      <c r="J70" s="5">
        <f t="shared" si="19"/>
        <v>0</v>
      </c>
      <c r="K70" s="5">
        <f t="shared" si="20"/>
        <v>0</v>
      </c>
      <c r="L70" s="5">
        <f t="shared" si="21"/>
        <v>0</v>
      </c>
    </row>
    <row r="71" spans="1:12" ht="18" x14ac:dyDescent="0.25">
      <c r="A71" s="7">
        <v>2091</v>
      </c>
      <c r="B71" s="6">
        <f t="shared" si="11"/>
        <v>69861</v>
      </c>
      <c r="C71" s="6">
        <f t="shared" si="12"/>
        <v>69861</v>
      </c>
      <c r="D71" s="6">
        <f t="shared" si="13"/>
        <v>69861</v>
      </c>
      <c r="E71" s="6">
        <f t="shared" si="14"/>
        <v>69861</v>
      </c>
      <c r="F71" s="6">
        <f t="shared" si="15"/>
        <v>69861</v>
      </c>
      <c r="G71" s="6">
        <f t="shared" si="16"/>
        <v>69861</v>
      </c>
      <c r="H71" s="5">
        <f t="shared" si="17"/>
        <v>0</v>
      </c>
      <c r="I71" s="5">
        <f t="shared" si="18"/>
        <v>0</v>
      </c>
      <c r="J71" s="5">
        <f t="shared" si="19"/>
        <v>0</v>
      </c>
      <c r="K71" s="5">
        <f t="shared" si="20"/>
        <v>0</v>
      </c>
      <c r="L71" s="5">
        <f t="shared" si="21"/>
        <v>0</v>
      </c>
    </row>
    <row r="72" spans="1:12" ht="18" x14ac:dyDescent="0.25">
      <c r="A72" s="7">
        <v>2092</v>
      </c>
      <c r="B72" s="6">
        <f t="shared" si="11"/>
        <v>70218</v>
      </c>
      <c r="C72" s="6">
        <f t="shared" si="12"/>
        <v>70218</v>
      </c>
      <c r="D72" s="6">
        <f t="shared" si="13"/>
        <v>70218</v>
      </c>
      <c r="E72" s="6">
        <f t="shared" si="14"/>
        <v>70218</v>
      </c>
      <c r="F72" s="6">
        <f t="shared" si="15"/>
        <v>70218</v>
      </c>
      <c r="G72" s="6">
        <f t="shared" si="16"/>
        <v>70218</v>
      </c>
      <c r="H72" s="5">
        <f t="shared" si="17"/>
        <v>0</v>
      </c>
      <c r="I72" s="5">
        <f t="shared" si="18"/>
        <v>0</v>
      </c>
      <c r="J72" s="5">
        <f t="shared" si="19"/>
        <v>0</v>
      </c>
      <c r="K72" s="5">
        <f t="shared" si="20"/>
        <v>0</v>
      </c>
      <c r="L72" s="5">
        <f t="shared" si="21"/>
        <v>0</v>
      </c>
    </row>
    <row r="73" spans="1:12" ht="18" x14ac:dyDescent="0.25">
      <c r="A73" s="7">
        <v>2093</v>
      </c>
      <c r="B73" s="6">
        <f t="shared" si="11"/>
        <v>70596</v>
      </c>
      <c r="C73" s="6">
        <f t="shared" si="12"/>
        <v>70596</v>
      </c>
      <c r="D73" s="6">
        <f t="shared" si="13"/>
        <v>70596</v>
      </c>
      <c r="E73" s="6">
        <f t="shared" si="14"/>
        <v>70596</v>
      </c>
      <c r="F73" s="6">
        <f t="shared" si="15"/>
        <v>70596</v>
      </c>
      <c r="G73" s="6">
        <f t="shared" si="16"/>
        <v>70596</v>
      </c>
      <c r="H73" s="5">
        <f t="shared" si="17"/>
        <v>0</v>
      </c>
      <c r="I73" s="5">
        <f t="shared" si="18"/>
        <v>0</v>
      </c>
      <c r="J73" s="5">
        <f t="shared" si="19"/>
        <v>0</v>
      </c>
      <c r="K73" s="5">
        <f t="shared" si="20"/>
        <v>0</v>
      </c>
      <c r="L73" s="5">
        <f t="shared" si="21"/>
        <v>0</v>
      </c>
    </row>
    <row r="74" spans="1:12" ht="18" x14ac:dyDescent="0.25">
      <c r="A74" s="7">
        <v>2094</v>
      </c>
      <c r="B74" s="6">
        <f t="shared" si="11"/>
        <v>70953</v>
      </c>
      <c r="C74" s="6">
        <f t="shared" si="12"/>
        <v>70953</v>
      </c>
      <c r="D74" s="6">
        <f t="shared" si="13"/>
        <v>70953</v>
      </c>
      <c r="E74" s="6">
        <f t="shared" si="14"/>
        <v>70953</v>
      </c>
      <c r="F74" s="6">
        <f t="shared" si="15"/>
        <v>70953</v>
      </c>
      <c r="G74" s="6">
        <f t="shared" si="16"/>
        <v>70953</v>
      </c>
      <c r="H74" s="5">
        <f t="shared" si="17"/>
        <v>0</v>
      </c>
      <c r="I74" s="5">
        <f t="shared" si="18"/>
        <v>0</v>
      </c>
      <c r="J74" s="5">
        <f t="shared" si="19"/>
        <v>0</v>
      </c>
      <c r="K74" s="5">
        <f t="shared" si="20"/>
        <v>0</v>
      </c>
      <c r="L74" s="5">
        <f t="shared" si="21"/>
        <v>0</v>
      </c>
    </row>
    <row r="75" spans="1:12" ht="18" x14ac:dyDescent="0.25">
      <c r="A75" s="7">
        <v>2095</v>
      </c>
      <c r="B75" s="6">
        <f t="shared" si="11"/>
        <v>71338</v>
      </c>
      <c r="C75" s="6">
        <f t="shared" si="12"/>
        <v>71338</v>
      </c>
      <c r="D75" s="6">
        <f t="shared" si="13"/>
        <v>71338</v>
      </c>
      <c r="E75" s="6">
        <f t="shared" si="14"/>
        <v>71338</v>
      </c>
      <c r="F75" s="6">
        <f t="shared" si="15"/>
        <v>71338</v>
      </c>
      <c r="G75" s="6">
        <f t="shared" si="16"/>
        <v>71338</v>
      </c>
      <c r="H75" s="5">
        <f t="shared" si="17"/>
        <v>0</v>
      </c>
      <c r="I75" s="5">
        <f t="shared" si="18"/>
        <v>0</v>
      </c>
      <c r="J75" s="5">
        <f t="shared" si="19"/>
        <v>0</v>
      </c>
      <c r="K75" s="5">
        <f t="shared" si="20"/>
        <v>0</v>
      </c>
      <c r="L75" s="5">
        <f t="shared" si="21"/>
        <v>0</v>
      </c>
    </row>
    <row r="76" spans="1:12" ht="18" x14ac:dyDescent="0.25">
      <c r="A76" s="7">
        <v>2096</v>
      </c>
      <c r="B76" s="6">
        <f t="shared" si="11"/>
        <v>71695</v>
      </c>
      <c r="C76" s="6">
        <f t="shared" si="12"/>
        <v>71695</v>
      </c>
      <c r="D76" s="6">
        <f t="shared" si="13"/>
        <v>71695</v>
      </c>
      <c r="E76" s="6">
        <f t="shared" si="14"/>
        <v>71695</v>
      </c>
      <c r="F76" s="6">
        <f t="shared" si="15"/>
        <v>71695</v>
      </c>
      <c r="G76" s="6">
        <f t="shared" si="16"/>
        <v>71695</v>
      </c>
      <c r="H76" s="5">
        <f t="shared" si="17"/>
        <v>0</v>
      </c>
      <c r="I76" s="5">
        <f t="shared" si="18"/>
        <v>0</v>
      </c>
      <c r="J76" s="5">
        <f t="shared" si="19"/>
        <v>0</v>
      </c>
      <c r="K76" s="5">
        <f t="shared" si="20"/>
        <v>0</v>
      </c>
      <c r="L76" s="5">
        <f t="shared" si="21"/>
        <v>0</v>
      </c>
    </row>
    <row r="77" spans="1:12" ht="18" x14ac:dyDescent="0.25">
      <c r="A77" s="7">
        <v>2097</v>
      </c>
      <c r="B77" s="6">
        <f t="shared" si="11"/>
        <v>72045</v>
      </c>
      <c r="C77" s="6">
        <f t="shared" si="12"/>
        <v>72045</v>
      </c>
      <c r="D77" s="6">
        <f t="shared" si="13"/>
        <v>72045</v>
      </c>
      <c r="E77" s="6">
        <f t="shared" si="14"/>
        <v>72045</v>
      </c>
      <c r="F77" s="6">
        <f t="shared" si="15"/>
        <v>72045</v>
      </c>
      <c r="G77" s="6">
        <f t="shared" si="16"/>
        <v>72045</v>
      </c>
      <c r="H77" s="5">
        <f t="shared" si="17"/>
        <v>0</v>
      </c>
      <c r="I77" s="5">
        <f t="shared" si="18"/>
        <v>0</v>
      </c>
      <c r="J77" s="5">
        <f t="shared" si="19"/>
        <v>0</v>
      </c>
      <c r="K77" s="5">
        <f t="shared" si="20"/>
        <v>0</v>
      </c>
      <c r="L77" s="5">
        <f t="shared" si="21"/>
        <v>0</v>
      </c>
    </row>
    <row r="78" spans="1:12" ht="18" x14ac:dyDescent="0.25">
      <c r="A78" s="7">
        <v>2098</v>
      </c>
      <c r="B78" s="6">
        <f t="shared" si="11"/>
        <v>72430</v>
      </c>
      <c r="C78" s="6">
        <f t="shared" si="12"/>
        <v>72430</v>
      </c>
      <c r="D78" s="6">
        <f t="shared" si="13"/>
        <v>72430</v>
      </c>
      <c r="E78" s="6">
        <f t="shared" si="14"/>
        <v>72430</v>
      </c>
      <c r="F78" s="6">
        <f t="shared" si="15"/>
        <v>72430</v>
      </c>
      <c r="G78" s="6">
        <f t="shared" si="16"/>
        <v>72430</v>
      </c>
      <c r="H78" s="5">
        <f t="shared" si="17"/>
        <v>0</v>
      </c>
      <c r="I78" s="5">
        <f t="shared" si="18"/>
        <v>0</v>
      </c>
      <c r="J78" s="5">
        <f t="shared" si="19"/>
        <v>0</v>
      </c>
      <c r="K78" s="5">
        <f t="shared" si="20"/>
        <v>0</v>
      </c>
      <c r="L78" s="5">
        <f t="shared" si="21"/>
        <v>0</v>
      </c>
    </row>
    <row r="79" spans="1:12" ht="18" x14ac:dyDescent="0.25">
      <c r="A79" s="7">
        <v>2099</v>
      </c>
      <c r="B79" s="6">
        <f t="shared" si="11"/>
        <v>72787</v>
      </c>
      <c r="C79" s="6">
        <f t="shared" si="12"/>
        <v>72787</v>
      </c>
      <c r="D79" s="6">
        <f t="shared" si="13"/>
        <v>72787</v>
      </c>
      <c r="E79" s="6">
        <f t="shared" si="14"/>
        <v>72787</v>
      </c>
      <c r="F79" s="6">
        <f t="shared" si="15"/>
        <v>72787</v>
      </c>
      <c r="G79" s="6">
        <f t="shared" si="16"/>
        <v>72787</v>
      </c>
      <c r="H79" s="5">
        <f t="shared" si="17"/>
        <v>0</v>
      </c>
      <c r="I79" s="5">
        <f t="shared" si="18"/>
        <v>0</v>
      </c>
      <c r="J79" s="5">
        <f t="shared" si="19"/>
        <v>0</v>
      </c>
      <c r="K79" s="5">
        <f t="shared" si="20"/>
        <v>0</v>
      </c>
      <c r="L79" s="5">
        <f t="shared" si="21"/>
        <v>0</v>
      </c>
    </row>
    <row r="80" spans="1:12" ht="18" x14ac:dyDescent="0.25">
      <c r="A80" s="7">
        <v>2100</v>
      </c>
      <c r="B80" s="6">
        <f t="shared" si="11"/>
        <v>73137</v>
      </c>
      <c r="C80" s="6">
        <f t="shared" si="12"/>
        <v>73137</v>
      </c>
      <c r="D80" s="6">
        <f t="shared" si="13"/>
        <v>73137</v>
      </c>
      <c r="E80" s="6">
        <f t="shared" si="14"/>
        <v>73137</v>
      </c>
      <c r="F80" s="6">
        <f t="shared" si="15"/>
        <v>73137</v>
      </c>
      <c r="G80" s="6">
        <f t="shared" si="16"/>
        <v>73137</v>
      </c>
      <c r="H80" s="5">
        <f t="shared" si="17"/>
        <v>0</v>
      </c>
      <c r="I80" s="5">
        <f t="shared" si="18"/>
        <v>0</v>
      </c>
      <c r="J80" s="5">
        <f t="shared" si="19"/>
        <v>0</v>
      </c>
      <c r="K80" s="5">
        <f t="shared" si="20"/>
        <v>0</v>
      </c>
      <c r="L80" s="5">
        <f t="shared" si="21"/>
        <v>0</v>
      </c>
    </row>
    <row r="81" spans="1:12" ht="18" x14ac:dyDescent="0.25">
      <c r="A81" s="7">
        <v>2101</v>
      </c>
      <c r="B81" s="6">
        <f t="shared" si="11"/>
        <v>73522</v>
      </c>
      <c r="C81" s="6">
        <f t="shared" si="12"/>
        <v>73522</v>
      </c>
      <c r="D81" s="6">
        <f t="shared" si="13"/>
        <v>73522</v>
      </c>
      <c r="E81" s="6">
        <f t="shared" si="14"/>
        <v>73522</v>
      </c>
      <c r="F81" s="6">
        <f t="shared" si="15"/>
        <v>73522</v>
      </c>
      <c r="G81" s="6">
        <f t="shared" si="16"/>
        <v>73522</v>
      </c>
      <c r="H81" s="5">
        <f t="shared" si="17"/>
        <v>0</v>
      </c>
      <c r="I81" s="5">
        <f t="shared" si="18"/>
        <v>0</v>
      </c>
      <c r="J81" s="5">
        <f t="shared" si="19"/>
        <v>0</v>
      </c>
      <c r="K81" s="5">
        <f t="shared" si="20"/>
        <v>0</v>
      </c>
      <c r="L81" s="5">
        <f t="shared" si="21"/>
        <v>0</v>
      </c>
    </row>
    <row r="82" spans="1:12" ht="18" x14ac:dyDescent="0.25">
      <c r="A82" s="7">
        <v>2102</v>
      </c>
      <c r="B82" s="6">
        <f t="shared" si="11"/>
        <v>73879</v>
      </c>
      <c r="C82" s="6">
        <f t="shared" si="12"/>
        <v>73879</v>
      </c>
      <c r="D82" s="6">
        <f t="shared" si="13"/>
        <v>73879</v>
      </c>
      <c r="E82" s="6">
        <f t="shared" si="14"/>
        <v>73879</v>
      </c>
      <c r="F82" s="6">
        <f t="shared" si="15"/>
        <v>73879</v>
      </c>
      <c r="G82" s="6">
        <f t="shared" si="16"/>
        <v>73879</v>
      </c>
      <c r="H82" s="5">
        <f t="shared" si="17"/>
        <v>0</v>
      </c>
      <c r="I82" s="5">
        <f t="shared" si="18"/>
        <v>0</v>
      </c>
      <c r="J82" s="5">
        <f t="shared" si="19"/>
        <v>0</v>
      </c>
      <c r="K82" s="5">
        <f t="shared" si="20"/>
        <v>0</v>
      </c>
      <c r="L82" s="5">
        <f t="shared" si="21"/>
        <v>0</v>
      </c>
    </row>
    <row r="83" spans="1:12" ht="18" x14ac:dyDescent="0.25">
      <c r="A83" s="7">
        <v>2103</v>
      </c>
      <c r="B83" s="6">
        <f t="shared" si="11"/>
        <v>74229</v>
      </c>
      <c r="C83" s="6">
        <f t="shared" si="12"/>
        <v>74229</v>
      </c>
      <c r="D83" s="6">
        <f t="shared" si="13"/>
        <v>74229</v>
      </c>
      <c r="E83" s="6">
        <f t="shared" si="14"/>
        <v>74229</v>
      </c>
      <c r="F83" s="6">
        <f t="shared" si="15"/>
        <v>74229</v>
      </c>
      <c r="G83" s="6">
        <f t="shared" si="16"/>
        <v>74229</v>
      </c>
      <c r="H83" s="5">
        <f t="shared" si="17"/>
        <v>0</v>
      </c>
      <c r="I83" s="5">
        <f t="shared" si="18"/>
        <v>0</v>
      </c>
      <c r="J83" s="5">
        <f t="shared" si="19"/>
        <v>0</v>
      </c>
      <c r="K83" s="5">
        <f t="shared" si="20"/>
        <v>0</v>
      </c>
      <c r="L83" s="5">
        <f t="shared" si="21"/>
        <v>0</v>
      </c>
    </row>
    <row r="84" spans="1:12" ht="18" x14ac:dyDescent="0.25">
      <c r="A84" s="7">
        <v>2104</v>
      </c>
      <c r="B84" s="6">
        <f t="shared" si="11"/>
        <v>74614</v>
      </c>
      <c r="C84" s="6">
        <f t="shared" si="12"/>
        <v>74614</v>
      </c>
      <c r="D84" s="6">
        <f t="shared" si="13"/>
        <v>74614</v>
      </c>
      <c r="E84" s="6">
        <f t="shared" si="14"/>
        <v>74614</v>
      </c>
      <c r="F84" s="6">
        <f t="shared" si="15"/>
        <v>74614</v>
      </c>
      <c r="G84" s="6">
        <f t="shared" si="16"/>
        <v>74614</v>
      </c>
      <c r="H84" s="5">
        <f t="shared" si="17"/>
        <v>0</v>
      </c>
      <c r="I84" s="5">
        <f t="shared" si="18"/>
        <v>0</v>
      </c>
      <c r="J84" s="5">
        <f t="shared" si="19"/>
        <v>0</v>
      </c>
      <c r="K84" s="5">
        <f t="shared" si="20"/>
        <v>0</v>
      </c>
      <c r="L84" s="5">
        <f t="shared" si="21"/>
        <v>0</v>
      </c>
    </row>
    <row r="85" spans="1:12" ht="18" x14ac:dyDescent="0.25">
      <c r="A85" s="7">
        <v>2105</v>
      </c>
      <c r="B85" s="6">
        <f t="shared" si="11"/>
        <v>74971</v>
      </c>
      <c r="C85" s="6">
        <f t="shared" si="12"/>
        <v>74971</v>
      </c>
      <c r="D85" s="6">
        <f t="shared" si="13"/>
        <v>74971</v>
      </c>
      <c r="E85" s="6">
        <f t="shared" si="14"/>
        <v>74971</v>
      </c>
      <c r="F85" s="6">
        <f t="shared" si="15"/>
        <v>74971</v>
      </c>
      <c r="G85" s="6">
        <f t="shared" si="16"/>
        <v>74971</v>
      </c>
      <c r="H85" s="5">
        <f t="shared" si="17"/>
        <v>0</v>
      </c>
      <c r="I85" s="5">
        <f t="shared" si="18"/>
        <v>0</v>
      </c>
      <c r="J85" s="5">
        <f t="shared" si="19"/>
        <v>0</v>
      </c>
      <c r="K85" s="5">
        <f t="shared" si="20"/>
        <v>0</v>
      </c>
      <c r="L85" s="5">
        <f t="shared" si="21"/>
        <v>0</v>
      </c>
    </row>
    <row r="86" spans="1:12" ht="18" x14ac:dyDescent="0.25">
      <c r="A86" s="7">
        <v>2106</v>
      </c>
      <c r="B86" s="6">
        <f t="shared" si="11"/>
        <v>75349</v>
      </c>
      <c r="C86" s="6">
        <f t="shared" si="12"/>
        <v>75349</v>
      </c>
      <c r="D86" s="6">
        <f t="shared" si="13"/>
        <v>75349</v>
      </c>
      <c r="E86" s="6">
        <f t="shared" si="14"/>
        <v>75349</v>
      </c>
      <c r="F86" s="6">
        <f t="shared" si="15"/>
        <v>75349</v>
      </c>
      <c r="G86" s="6">
        <f t="shared" si="16"/>
        <v>75349</v>
      </c>
      <c r="H86" s="5">
        <f t="shared" si="17"/>
        <v>0</v>
      </c>
      <c r="I86" s="5">
        <f t="shared" si="18"/>
        <v>0</v>
      </c>
      <c r="J86" s="5">
        <f t="shared" si="19"/>
        <v>0</v>
      </c>
      <c r="K86" s="5">
        <f t="shared" si="20"/>
        <v>0</v>
      </c>
      <c r="L86" s="5">
        <f t="shared" si="21"/>
        <v>0</v>
      </c>
    </row>
    <row r="87" spans="1:12" ht="18" x14ac:dyDescent="0.25">
      <c r="A87" s="7">
        <v>2107</v>
      </c>
      <c r="B87" s="6">
        <f t="shared" si="11"/>
        <v>75706</v>
      </c>
      <c r="C87" s="6">
        <f t="shared" si="12"/>
        <v>75706</v>
      </c>
      <c r="D87" s="6">
        <f t="shared" si="13"/>
        <v>75706</v>
      </c>
      <c r="E87" s="6">
        <f t="shared" si="14"/>
        <v>75706</v>
      </c>
      <c r="F87" s="6">
        <f t="shared" si="15"/>
        <v>75706</v>
      </c>
      <c r="G87" s="6">
        <f t="shared" si="16"/>
        <v>75706</v>
      </c>
      <c r="H87" s="5">
        <f t="shared" si="17"/>
        <v>0</v>
      </c>
      <c r="I87" s="5">
        <f t="shared" si="18"/>
        <v>0</v>
      </c>
      <c r="J87" s="5">
        <f t="shared" si="19"/>
        <v>0</v>
      </c>
      <c r="K87" s="5">
        <f t="shared" si="20"/>
        <v>0</v>
      </c>
      <c r="L87" s="5">
        <f t="shared" si="21"/>
        <v>0</v>
      </c>
    </row>
    <row r="88" spans="1:12" ht="18" x14ac:dyDescent="0.25">
      <c r="A88" s="7">
        <v>2108</v>
      </c>
      <c r="B88" s="6">
        <f t="shared" si="11"/>
        <v>76063</v>
      </c>
      <c r="C88" s="6">
        <f t="shared" si="12"/>
        <v>76063</v>
      </c>
      <c r="D88" s="6">
        <f t="shared" si="13"/>
        <v>76063</v>
      </c>
      <c r="E88" s="6">
        <f t="shared" si="14"/>
        <v>76063</v>
      </c>
      <c r="F88" s="6">
        <f t="shared" si="15"/>
        <v>76063</v>
      </c>
      <c r="G88" s="6">
        <f t="shared" si="16"/>
        <v>76063</v>
      </c>
      <c r="H88" s="5">
        <f t="shared" si="17"/>
        <v>0</v>
      </c>
      <c r="I88" s="5">
        <f t="shared" si="18"/>
        <v>0</v>
      </c>
      <c r="J88" s="5">
        <f t="shared" si="19"/>
        <v>0</v>
      </c>
      <c r="K88" s="5">
        <f t="shared" si="20"/>
        <v>0</v>
      </c>
      <c r="L88" s="5">
        <f t="shared" si="21"/>
        <v>0</v>
      </c>
    </row>
    <row r="89" spans="1:12" ht="18" x14ac:dyDescent="0.25">
      <c r="A89" s="7">
        <v>2109</v>
      </c>
      <c r="B89" s="6">
        <f t="shared" si="11"/>
        <v>76448</v>
      </c>
      <c r="C89" s="6">
        <f t="shared" si="12"/>
        <v>76448</v>
      </c>
      <c r="D89" s="6">
        <f t="shared" si="13"/>
        <v>76448</v>
      </c>
      <c r="E89" s="6">
        <f t="shared" si="14"/>
        <v>76448</v>
      </c>
      <c r="F89" s="6">
        <f t="shared" si="15"/>
        <v>76448</v>
      </c>
      <c r="G89" s="6">
        <f t="shared" si="16"/>
        <v>76448</v>
      </c>
      <c r="H89" s="5">
        <f t="shared" si="17"/>
        <v>0</v>
      </c>
      <c r="I89" s="5">
        <f t="shared" si="18"/>
        <v>0</v>
      </c>
      <c r="J89" s="5">
        <f t="shared" si="19"/>
        <v>0</v>
      </c>
      <c r="K89" s="5">
        <f t="shared" si="20"/>
        <v>0</v>
      </c>
      <c r="L89" s="5">
        <f t="shared" si="21"/>
        <v>0</v>
      </c>
    </row>
    <row r="90" spans="1:12" ht="18" x14ac:dyDescent="0.25">
      <c r="A90" s="7">
        <v>2110</v>
      </c>
      <c r="B90" s="6">
        <f t="shared" si="11"/>
        <v>76798</v>
      </c>
      <c r="C90" s="6">
        <f t="shared" si="12"/>
        <v>76798</v>
      </c>
      <c r="D90" s="6">
        <f t="shared" si="13"/>
        <v>76798</v>
      </c>
      <c r="E90" s="6">
        <f t="shared" si="14"/>
        <v>76798</v>
      </c>
      <c r="F90" s="6">
        <f t="shared" si="15"/>
        <v>76798</v>
      </c>
      <c r="G90" s="6">
        <f t="shared" si="16"/>
        <v>76798</v>
      </c>
      <c r="H90" s="5">
        <f t="shared" si="17"/>
        <v>0</v>
      </c>
      <c r="I90" s="5">
        <f t="shared" si="18"/>
        <v>0</v>
      </c>
      <c r="J90" s="5">
        <f t="shared" si="19"/>
        <v>0</v>
      </c>
      <c r="K90" s="5">
        <f t="shared" si="20"/>
        <v>0</v>
      </c>
      <c r="L90" s="5">
        <f t="shared" si="21"/>
        <v>0</v>
      </c>
    </row>
    <row r="91" spans="1:12" ht="18" x14ac:dyDescent="0.25">
      <c r="A91" s="7">
        <v>2111</v>
      </c>
      <c r="B91" s="6">
        <f t="shared" si="11"/>
        <v>77155</v>
      </c>
      <c r="C91" s="6">
        <f t="shared" si="12"/>
        <v>77155</v>
      </c>
      <c r="D91" s="6">
        <f t="shared" si="13"/>
        <v>77155</v>
      </c>
      <c r="E91" s="6">
        <f t="shared" si="14"/>
        <v>77155</v>
      </c>
      <c r="F91" s="6">
        <f t="shared" si="15"/>
        <v>77155</v>
      </c>
      <c r="G91" s="6">
        <f t="shared" si="16"/>
        <v>77155</v>
      </c>
      <c r="H91" s="5">
        <f t="shared" si="17"/>
        <v>0</v>
      </c>
      <c r="I91" s="5">
        <f t="shared" si="18"/>
        <v>0</v>
      </c>
      <c r="J91" s="5">
        <f t="shared" si="19"/>
        <v>0</v>
      </c>
      <c r="K91" s="5">
        <f t="shared" si="20"/>
        <v>0</v>
      </c>
      <c r="L91" s="5">
        <f t="shared" si="21"/>
        <v>0</v>
      </c>
    </row>
    <row r="92" spans="1:12" ht="18" x14ac:dyDescent="0.25">
      <c r="A92" s="7">
        <v>2112</v>
      </c>
      <c r="B92" s="6">
        <f t="shared" si="11"/>
        <v>77540</v>
      </c>
      <c r="C92" s="6">
        <f t="shared" si="12"/>
        <v>77540</v>
      </c>
      <c r="D92" s="6">
        <f t="shared" si="13"/>
        <v>77540</v>
      </c>
      <c r="E92" s="6">
        <f t="shared" si="14"/>
        <v>77540</v>
      </c>
      <c r="F92" s="6">
        <f t="shared" si="15"/>
        <v>77540</v>
      </c>
      <c r="G92" s="6">
        <f t="shared" si="16"/>
        <v>77540</v>
      </c>
      <c r="H92" s="5">
        <f t="shared" si="17"/>
        <v>0</v>
      </c>
      <c r="I92" s="5">
        <f t="shared" si="18"/>
        <v>0</v>
      </c>
      <c r="J92" s="5">
        <f t="shared" si="19"/>
        <v>0</v>
      </c>
      <c r="K92" s="5">
        <f t="shared" si="20"/>
        <v>0</v>
      </c>
      <c r="L92" s="5">
        <f t="shared" si="21"/>
        <v>0</v>
      </c>
    </row>
    <row r="93" spans="1:12" ht="18" x14ac:dyDescent="0.25">
      <c r="A93" s="7">
        <v>2113</v>
      </c>
      <c r="B93" s="6">
        <f t="shared" si="11"/>
        <v>77890</v>
      </c>
      <c r="C93" s="6">
        <f t="shared" si="12"/>
        <v>77890</v>
      </c>
      <c r="D93" s="6">
        <f t="shared" si="13"/>
        <v>77890</v>
      </c>
      <c r="E93" s="6">
        <f t="shared" si="14"/>
        <v>77890</v>
      </c>
      <c r="F93" s="6">
        <f t="shared" si="15"/>
        <v>77890</v>
      </c>
      <c r="G93" s="6">
        <f t="shared" si="16"/>
        <v>77890</v>
      </c>
      <c r="H93" s="5">
        <f t="shared" si="17"/>
        <v>0</v>
      </c>
      <c r="I93" s="5">
        <f t="shared" si="18"/>
        <v>0</v>
      </c>
      <c r="J93" s="5">
        <f t="shared" si="19"/>
        <v>0</v>
      </c>
      <c r="K93" s="5">
        <f t="shared" si="20"/>
        <v>0</v>
      </c>
      <c r="L93" s="5">
        <f t="shared" si="21"/>
        <v>0</v>
      </c>
    </row>
    <row r="94" spans="1:12" ht="18" x14ac:dyDescent="0.25">
      <c r="A94" s="7">
        <v>2114</v>
      </c>
      <c r="B94" s="6">
        <f t="shared" si="11"/>
        <v>78275</v>
      </c>
      <c r="C94" s="6">
        <f t="shared" si="12"/>
        <v>78275</v>
      </c>
      <c r="D94" s="6">
        <f t="shared" si="13"/>
        <v>78275</v>
      </c>
      <c r="E94" s="6">
        <f t="shared" si="14"/>
        <v>78275</v>
      </c>
      <c r="F94" s="6">
        <f t="shared" si="15"/>
        <v>78275</v>
      </c>
      <c r="G94" s="6">
        <f t="shared" si="16"/>
        <v>78275</v>
      </c>
      <c r="H94" s="5">
        <f t="shared" si="17"/>
        <v>0</v>
      </c>
      <c r="I94" s="5">
        <f t="shared" si="18"/>
        <v>0</v>
      </c>
      <c r="J94" s="5">
        <f t="shared" si="19"/>
        <v>0</v>
      </c>
      <c r="K94" s="5">
        <f t="shared" si="20"/>
        <v>0</v>
      </c>
      <c r="L94" s="5">
        <f t="shared" si="21"/>
        <v>0</v>
      </c>
    </row>
    <row r="95" spans="1:12" ht="18" x14ac:dyDescent="0.25">
      <c r="A95" s="7">
        <v>2115</v>
      </c>
      <c r="B95" s="6">
        <f t="shared" si="11"/>
        <v>78632</v>
      </c>
      <c r="C95" s="6">
        <f t="shared" si="12"/>
        <v>78632</v>
      </c>
      <c r="D95" s="6">
        <f t="shared" si="13"/>
        <v>78632</v>
      </c>
      <c r="E95" s="6">
        <f t="shared" si="14"/>
        <v>78632</v>
      </c>
      <c r="F95" s="6">
        <f t="shared" si="15"/>
        <v>78632</v>
      </c>
      <c r="G95" s="6">
        <f t="shared" si="16"/>
        <v>78632</v>
      </c>
      <c r="H95" s="5">
        <f t="shared" si="17"/>
        <v>0</v>
      </c>
      <c r="I95" s="5">
        <f t="shared" si="18"/>
        <v>0</v>
      </c>
      <c r="J95" s="5">
        <f t="shared" si="19"/>
        <v>0</v>
      </c>
      <c r="K95" s="5">
        <f t="shared" si="20"/>
        <v>0</v>
      </c>
      <c r="L95" s="5">
        <f t="shared" si="21"/>
        <v>0</v>
      </c>
    </row>
    <row r="96" spans="1:12" ht="18" x14ac:dyDescent="0.25">
      <c r="A96" s="7">
        <v>2116</v>
      </c>
      <c r="B96" s="6">
        <f t="shared" si="11"/>
        <v>78982</v>
      </c>
      <c r="C96" s="6">
        <f t="shared" si="12"/>
        <v>78982</v>
      </c>
      <c r="D96" s="6">
        <f t="shared" si="13"/>
        <v>78982</v>
      </c>
      <c r="E96" s="6">
        <f t="shared" si="14"/>
        <v>78982</v>
      </c>
      <c r="F96" s="6">
        <f t="shared" si="15"/>
        <v>78982</v>
      </c>
      <c r="G96" s="6">
        <f t="shared" si="16"/>
        <v>78982</v>
      </c>
      <c r="H96" s="5">
        <f t="shared" si="17"/>
        <v>0</v>
      </c>
      <c r="I96" s="5">
        <f t="shared" si="18"/>
        <v>0</v>
      </c>
      <c r="J96" s="5">
        <f t="shared" si="19"/>
        <v>0</v>
      </c>
      <c r="K96" s="5">
        <f t="shared" si="20"/>
        <v>0</v>
      </c>
      <c r="L96" s="5">
        <f t="shared" si="21"/>
        <v>0</v>
      </c>
    </row>
    <row r="97" spans="1:12" ht="18" x14ac:dyDescent="0.25">
      <c r="A97" s="7">
        <v>2117</v>
      </c>
      <c r="B97" s="6">
        <f t="shared" si="11"/>
        <v>79367</v>
      </c>
      <c r="C97" s="6">
        <f t="shared" si="12"/>
        <v>79367</v>
      </c>
      <c r="D97" s="6">
        <f t="shared" si="13"/>
        <v>79367</v>
      </c>
      <c r="E97" s="6">
        <f t="shared" si="14"/>
        <v>79367</v>
      </c>
      <c r="F97" s="6">
        <f t="shared" si="15"/>
        <v>79367</v>
      </c>
      <c r="G97" s="6">
        <f t="shared" si="16"/>
        <v>79367</v>
      </c>
      <c r="H97" s="5">
        <f t="shared" si="17"/>
        <v>0</v>
      </c>
      <c r="I97" s="5">
        <f t="shared" si="18"/>
        <v>0</v>
      </c>
      <c r="J97" s="5">
        <f t="shared" si="19"/>
        <v>0</v>
      </c>
      <c r="K97" s="5">
        <f t="shared" si="20"/>
        <v>0</v>
      </c>
      <c r="L97" s="5">
        <f t="shared" si="21"/>
        <v>0</v>
      </c>
    </row>
    <row r="98" spans="1:12" ht="18" x14ac:dyDescent="0.25">
      <c r="A98" s="7">
        <v>2118</v>
      </c>
      <c r="B98" s="6">
        <f t="shared" si="11"/>
        <v>79724</v>
      </c>
      <c r="C98" s="6">
        <f t="shared" si="12"/>
        <v>79724</v>
      </c>
      <c r="D98" s="6">
        <f t="shared" si="13"/>
        <v>79724</v>
      </c>
      <c r="E98" s="6">
        <f t="shared" si="14"/>
        <v>79724</v>
      </c>
      <c r="F98" s="6">
        <f t="shared" si="15"/>
        <v>79724</v>
      </c>
      <c r="G98" s="6">
        <f t="shared" si="16"/>
        <v>79724</v>
      </c>
      <c r="H98" s="5">
        <f t="shared" si="17"/>
        <v>0</v>
      </c>
      <c r="I98" s="5">
        <f t="shared" si="18"/>
        <v>0</v>
      </c>
      <c r="J98" s="5">
        <f t="shared" si="19"/>
        <v>0</v>
      </c>
      <c r="K98" s="5">
        <f t="shared" si="20"/>
        <v>0</v>
      </c>
      <c r="L98" s="5">
        <f t="shared" si="21"/>
        <v>0</v>
      </c>
    </row>
    <row r="99" spans="1:12" ht="18" x14ac:dyDescent="0.25">
      <c r="A99" s="7">
        <v>2119</v>
      </c>
      <c r="B99" s="6">
        <f t="shared" si="11"/>
        <v>80074</v>
      </c>
      <c r="C99" s="6">
        <f t="shared" si="12"/>
        <v>80074</v>
      </c>
      <c r="D99" s="6">
        <f t="shared" si="13"/>
        <v>80074</v>
      </c>
      <c r="E99" s="6">
        <f t="shared" si="14"/>
        <v>80074</v>
      </c>
      <c r="F99" s="6">
        <f t="shared" si="15"/>
        <v>80074</v>
      </c>
      <c r="G99" s="6">
        <f t="shared" si="16"/>
        <v>80074</v>
      </c>
      <c r="H99" s="5">
        <f t="shared" si="17"/>
        <v>0</v>
      </c>
      <c r="I99" s="5">
        <f t="shared" si="18"/>
        <v>0</v>
      </c>
      <c r="J99" s="5">
        <f t="shared" si="19"/>
        <v>0</v>
      </c>
      <c r="K99" s="5">
        <f t="shared" si="20"/>
        <v>0</v>
      </c>
      <c r="L99" s="5">
        <f t="shared" si="21"/>
        <v>0</v>
      </c>
    </row>
    <row r="100" spans="1:12" ht="18" x14ac:dyDescent="0.25">
      <c r="A100" s="7">
        <v>2120</v>
      </c>
      <c r="B100" s="6">
        <f t="shared" si="11"/>
        <v>80459</v>
      </c>
      <c r="C100" s="6">
        <f t="shared" si="12"/>
        <v>80459</v>
      </c>
      <c r="D100" s="6">
        <f t="shared" si="13"/>
        <v>80459</v>
      </c>
      <c r="E100" s="6">
        <f t="shared" si="14"/>
        <v>80459</v>
      </c>
      <c r="F100" s="6">
        <f t="shared" si="15"/>
        <v>80459</v>
      </c>
      <c r="G100" s="6">
        <f t="shared" si="16"/>
        <v>80459</v>
      </c>
      <c r="H100" s="5">
        <f t="shared" si="17"/>
        <v>0</v>
      </c>
      <c r="I100" s="5">
        <f t="shared" si="18"/>
        <v>0</v>
      </c>
      <c r="J100" s="5">
        <f t="shared" si="19"/>
        <v>0</v>
      </c>
      <c r="K100" s="5">
        <f t="shared" si="20"/>
        <v>0</v>
      </c>
      <c r="L100" s="5">
        <f t="shared" si="21"/>
        <v>0</v>
      </c>
    </row>
    <row r="101" spans="1:12" ht="18" x14ac:dyDescent="0.25">
      <c r="A101" s="7">
        <v>2121</v>
      </c>
      <c r="B101" s="6">
        <f t="shared" si="11"/>
        <v>80816</v>
      </c>
      <c r="C101" s="6">
        <f t="shared" si="12"/>
        <v>80816</v>
      </c>
      <c r="D101" s="6">
        <f t="shared" si="13"/>
        <v>80816</v>
      </c>
      <c r="E101" s="6">
        <f t="shared" si="14"/>
        <v>80816</v>
      </c>
      <c r="F101" s="6">
        <f t="shared" si="15"/>
        <v>80816</v>
      </c>
      <c r="G101" s="6">
        <f t="shared" si="16"/>
        <v>80816</v>
      </c>
      <c r="H101" s="5">
        <f t="shared" si="17"/>
        <v>0</v>
      </c>
      <c r="I101" s="5">
        <f t="shared" si="18"/>
        <v>0</v>
      </c>
      <c r="J101" s="5">
        <f t="shared" si="19"/>
        <v>0</v>
      </c>
      <c r="K101" s="5">
        <f t="shared" si="20"/>
        <v>0</v>
      </c>
      <c r="L101" s="5">
        <f t="shared" si="21"/>
        <v>0</v>
      </c>
    </row>
    <row r="102" spans="1:12" ht="18" x14ac:dyDescent="0.25">
      <c r="A102" s="7">
        <v>2122</v>
      </c>
      <c r="B102" s="6">
        <f t="shared" si="11"/>
        <v>81173</v>
      </c>
      <c r="C102" s="6">
        <f t="shared" si="12"/>
        <v>81173</v>
      </c>
      <c r="D102" s="6">
        <f t="shared" si="13"/>
        <v>81173</v>
      </c>
      <c r="E102" s="6">
        <f t="shared" si="14"/>
        <v>81173</v>
      </c>
      <c r="F102" s="6">
        <f t="shared" si="15"/>
        <v>81173</v>
      </c>
      <c r="G102" s="6">
        <f t="shared" si="16"/>
        <v>81173</v>
      </c>
      <c r="H102" s="5">
        <f t="shared" si="17"/>
        <v>0</v>
      </c>
      <c r="I102" s="5">
        <f t="shared" si="18"/>
        <v>0</v>
      </c>
      <c r="J102" s="5">
        <f t="shared" si="19"/>
        <v>0</v>
      </c>
      <c r="K102" s="5">
        <f t="shared" si="20"/>
        <v>0</v>
      </c>
      <c r="L102" s="5">
        <f t="shared" si="21"/>
        <v>0</v>
      </c>
    </row>
    <row r="103" spans="1:12" ht="18" x14ac:dyDescent="0.25">
      <c r="A103" s="7">
        <v>2123</v>
      </c>
      <c r="B103" s="6">
        <f t="shared" si="11"/>
        <v>81551</v>
      </c>
      <c r="C103" s="6">
        <f t="shared" si="12"/>
        <v>81551</v>
      </c>
      <c r="D103" s="6">
        <f t="shared" si="13"/>
        <v>81551</v>
      </c>
      <c r="E103" s="6">
        <f t="shared" si="14"/>
        <v>81551</v>
      </c>
      <c r="F103" s="6">
        <f t="shared" si="15"/>
        <v>81551</v>
      </c>
      <c r="G103" s="6">
        <f t="shared" si="16"/>
        <v>81551</v>
      </c>
      <c r="H103" s="5">
        <f t="shared" si="17"/>
        <v>0</v>
      </c>
      <c r="I103" s="5">
        <f t="shared" si="18"/>
        <v>0</v>
      </c>
      <c r="J103" s="5">
        <f t="shared" si="19"/>
        <v>0</v>
      </c>
      <c r="K103" s="5">
        <f t="shared" si="20"/>
        <v>0</v>
      </c>
      <c r="L103" s="5">
        <f t="shared" si="21"/>
        <v>0</v>
      </c>
    </row>
    <row r="104" spans="1:12" ht="18" x14ac:dyDescent="0.25">
      <c r="A104" s="7">
        <v>2124</v>
      </c>
      <c r="B104" s="6">
        <f t="shared" si="11"/>
        <v>81908</v>
      </c>
      <c r="C104" s="6">
        <f t="shared" si="12"/>
        <v>81908</v>
      </c>
      <c r="D104" s="6">
        <f t="shared" si="13"/>
        <v>81908</v>
      </c>
      <c r="E104" s="6">
        <f t="shared" si="14"/>
        <v>81908</v>
      </c>
      <c r="F104" s="6">
        <f t="shared" si="15"/>
        <v>81908</v>
      </c>
      <c r="G104" s="6">
        <f t="shared" si="16"/>
        <v>81908</v>
      </c>
      <c r="H104" s="5">
        <f t="shared" si="17"/>
        <v>0</v>
      </c>
      <c r="I104" s="5">
        <f t="shared" si="18"/>
        <v>0</v>
      </c>
      <c r="J104" s="5">
        <f t="shared" si="19"/>
        <v>0</v>
      </c>
      <c r="K104" s="5">
        <f t="shared" si="20"/>
        <v>0</v>
      </c>
      <c r="L104" s="5">
        <f t="shared" si="21"/>
        <v>0</v>
      </c>
    </row>
    <row r="105" spans="1:12" ht="18" x14ac:dyDescent="0.25">
      <c r="A105" s="7">
        <v>2125</v>
      </c>
      <c r="B105" s="6">
        <f t="shared" si="11"/>
        <v>82293</v>
      </c>
      <c r="C105" s="6">
        <f t="shared" si="12"/>
        <v>82293</v>
      </c>
      <c r="D105" s="6">
        <f t="shared" si="13"/>
        <v>82293</v>
      </c>
      <c r="E105" s="6">
        <f t="shared" si="14"/>
        <v>82293</v>
      </c>
      <c r="F105" s="6">
        <f t="shared" si="15"/>
        <v>82293</v>
      </c>
      <c r="G105" s="6">
        <f t="shared" si="16"/>
        <v>82293</v>
      </c>
      <c r="H105" s="5">
        <f t="shared" si="17"/>
        <v>0</v>
      </c>
      <c r="I105" s="5">
        <f t="shared" si="18"/>
        <v>0</v>
      </c>
      <c r="J105" s="5">
        <f t="shared" si="19"/>
        <v>0</v>
      </c>
      <c r="K105" s="5">
        <f t="shared" si="20"/>
        <v>0</v>
      </c>
      <c r="L105" s="5">
        <f t="shared" si="21"/>
        <v>0</v>
      </c>
    </row>
    <row r="106" spans="1:12" ht="18" x14ac:dyDescent="0.25">
      <c r="A106" s="7">
        <v>2126</v>
      </c>
      <c r="B106" s="6">
        <f t="shared" si="11"/>
        <v>82650</v>
      </c>
      <c r="C106" s="6">
        <f t="shared" si="12"/>
        <v>82650</v>
      </c>
      <c r="D106" s="6">
        <f t="shared" si="13"/>
        <v>82650</v>
      </c>
      <c r="E106" s="6">
        <f t="shared" si="14"/>
        <v>82650</v>
      </c>
      <c r="F106" s="6">
        <f t="shared" si="15"/>
        <v>82650</v>
      </c>
      <c r="G106" s="6">
        <f t="shared" si="16"/>
        <v>82650</v>
      </c>
      <c r="H106" s="5">
        <f t="shared" si="17"/>
        <v>0</v>
      </c>
      <c r="I106" s="5">
        <f t="shared" si="18"/>
        <v>0</v>
      </c>
      <c r="J106" s="5">
        <f t="shared" si="19"/>
        <v>0</v>
      </c>
      <c r="K106" s="5">
        <f t="shared" si="20"/>
        <v>0</v>
      </c>
      <c r="L106" s="5">
        <f t="shared" si="21"/>
        <v>0</v>
      </c>
    </row>
    <row r="107" spans="1:12" ht="18" x14ac:dyDescent="0.25">
      <c r="A107" s="7">
        <v>2127</v>
      </c>
      <c r="B107" s="6">
        <f t="shared" si="11"/>
        <v>83000</v>
      </c>
      <c r="C107" s="6">
        <f t="shared" si="12"/>
        <v>83000</v>
      </c>
      <c r="D107" s="6">
        <f t="shared" si="13"/>
        <v>83000</v>
      </c>
      <c r="E107" s="6">
        <f t="shared" si="14"/>
        <v>83000</v>
      </c>
      <c r="F107" s="6">
        <f t="shared" si="15"/>
        <v>83000</v>
      </c>
      <c r="G107" s="6">
        <f t="shared" si="16"/>
        <v>83000</v>
      </c>
      <c r="H107" s="5">
        <f t="shared" si="17"/>
        <v>0</v>
      </c>
      <c r="I107" s="5">
        <f t="shared" si="18"/>
        <v>0</v>
      </c>
      <c r="J107" s="5">
        <f t="shared" si="19"/>
        <v>0</v>
      </c>
      <c r="K107" s="5">
        <f t="shared" si="20"/>
        <v>0</v>
      </c>
      <c r="L107" s="5">
        <f t="shared" si="21"/>
        <v>0</v>
      </c>
    </row>
    <row r="108" spans="1:12" ht="18" x14ac:dyDescent="0.25">
      <c r="A108" s="7">
        <v>2128</v>
      </c>
      <c r="B108" s="6">
        <f t="shared" si="11"/>
        <v>83385</v>
      </c>
      <c r="C108" s="6">
        <f t="shared" si="12"/>
        <v>83385</v>
      </c>
      <c r="D108" s="6">
        <f t="shared" si="13"/>
        <v>83385</v>
      </c>
      <c r="E108" s="6">
        <f t="shared" si="14"/>
        <v>83385</v>
      </c>
      <c r="F108" s="6">
        <f t="shared" si="15"/>
        <v>83385</v>
      </c>
      <c r="G108" s="6">
        <f t="shared" si="16"/>
        <v>83385</v>
      </c>
      <c r="H108" s="5">
        <f t="shared" si="17"/>
        <v>0</v>
      </c>
      <c r="I108" s="5">
        <f t="shared" si="18"/>
        <v>0</v>
      </c>
      <c r="J108" s="5">
        <f t="shared" si="19"/>
        <v>0</v>
      </c>
      <c r="K108" s="5">
        <f t="shared" si="20"/>
        <v>0</v>
      </c>
      <c r="L108" s="5">
        <f t="shared" si="21"/>
        <v>0</v>
      </c>
    </row>
    <row r="109" spans="1:12" ht="18" x14ac:dyDescent="0.25">
      <c r="A109" s="7">
        <v>2129</v>
      </c>
      <c r="B109" s="6">
        <f t="shared" si="11"/>
        <v>83742</v>
      </c>
      <c r="C109" s="6">
        <f t="shared" si="12"/>
        <v>83742</v>
      </c>
      <c r="D109" s="6">
        <f t="shared" si="13"/>
        <v>83742</v>
      </c>
      <c r="E109" s="6">
        <f t="shared" si="14"/>
        <v>83742</v>
      </c>
      <c r="F109" s="6">
        <f t="shared" si="15"/>
        <v>83742</v>
      </c>
      <c r="G109" s="6">
        <f t="shared" si="16"/>
        <v>83742</v>
      </c>
      <c r="H109" s="5">
        <f t="shared" si="17"/>
        <v>0</v>
      </c>
      <c r="I109" s="5">
        <f t="shared" si="18"/>
        <v>0</v>
      </c>
      <c r="J109" s="5">
        <f t="shared" si="19"/>
        <v>0</v>
      </c>
      <c r="K109" s="5">
        <f t="shared" si="20"/>
        <v>0</v>
      </c>
      <c r="L109" s="5">
        <f t="shared" si="21"/>
        <v>0</v>
      </c>
    </row>
    <row r="110" spans="1:12" ht="18" x14ac:dyDescent="0.25">
      <c r="A110" s="7">
        <v>2130</v>
      </c>
      <c r="B110" s="6">
        <f t="shared" si="11"/>
        <v>84092</v>
      </c>
      <c r="C110" s="6">
        <f t="shared" si="12"/>
        <v>84092</v>
      </c>
      <c r="D110" s="6">
        <f t="shared" si="13"/>
        <v>84092</v>
      </c>
      <c r="E110" s="6">
        <f t="shared" si="14"/>
        <v>84092</v>
      </c>
      <c r="F110" s="6">
        <f t="shared" si="15"/>
        <v>84092</v>
      </c>
      <c r="G110" s="6">
        <f t="shared" si="16"/>
        <v>84092</v>
      </c>
      <c r="H110" s="5">
        <f t="shared" si="17"/>
        <v>0</v>
      </c>
      <c r="I110" s="5">
        <f t="shared" si="18"/>
        <v>0</v>
      </c>
      <c r="J110" s="5">
        <f t="shared" si="19"/>
        <v>0</v>
      </c>
      <c r="K110" s="5">
        <f t="shared" si="20"/>
        <v>0</v>
      </c>
      <c r="L110" s="5">
        <f t="shared" si="21"/>
        <v>0</v>
      </c>
    </row>
    <row r="111" spans="1:12" ht="18" x14ac:dyDescent="0.25">
      <c r="A111" s="7">
        <v>2131</v>
      </c>
      <c r="B111" s="6">
        <f t="shared" si="11"/>
        <v>84477</v>
      </c>
      <c r="C111" s="6">
        <f t="shared" si="12"/>
        <v>84477</v>
      </c>
      <c r="D111" s="6">
        <f t="shared" si="13"/>
        <v>84477</v>
      </c>
      <c r="E111" s="6">
        <f t="shared" si="14"/>
        <v>84477</v>
      </c>
      <c r="F111" s="6">
        <f t="shared" si="15"/>
        <v>84477</v>
      </c>
      <c r="G111" s="6">
        <f t="shared" si="16"/>
        <v>84477</v>
      </c>
      <c r="H111" s="5">
        <f t="shared" si="17"/>
        <v>0</v>
      </c>
      <c r="I111" s="5">
        <f t="shared" si="18"/>
        <v>0</v>
      </c>
      <c r="J111" s="5">
        <f t="shared" si="19"/>
        <v>0</v>
      </c>
      <c r="K111" s="5">
        <f t="shared" si="20"/>
        <v>0</v>
      </c>
      <c r="L111" s="5">
        <f t="shared" si="21"/>
        <v>0</v>
      </c>
    </row>
    <row r="112" spans="1:12" ht="18" x14ac:dyDescent="0.25">
      <c r="A112" s="7">
        <v>2132</v>
      </c>
      <c r="B112" s="6">
        <f t="shared" si="11"/>
        <v>84834</v>
      </c>
      <c r="C112" s="6">
        <f t="shared" si="12"/>
        <v>84834</v>
      </c>
      <c r="D112" s="6">
        <f t="shared" si="13"/>
        <v>84834</v>
      </c>
      <c r="E112" s="6">
        <f t="shared" si="14"/>
        <v>84834</v>
      </c>
      <c r="F112" s="6">
        <f t="shared" si="15"/>
        <v>84834</v>
      </c>
      <c r="G112" s="6">
        <f t="shared" si="16"/>
        <v>84834</v>
      </c>
      <c r="H112" s="5">
        <f t="shared" si="17"/>
        <v>0</v>
      </c>
      <c r="I112" s="5">
        <f t="shared" si="18"/>
        <v>0</v>
      </c>
      <c r="J112" s="5">
        <f t="shared" si="19"/>
        <v>0</v>
      </c>
      <c r="K112" s="5">
        <f t="shared" si="20"/>
        <v>0</v>
      </c>
      <c r="L112" s="5">
        <f t="shared" si="21"/>
        <v>0</v>
      </c>
    </row>
    <row r="113" spans="1:12" ht="18" x14ac:dyDescent="0.25">
      <c r="A113" s="7">
        <v>2133</v>
      </c>
      <c r="B113" s="6">
        <f t="shared" si="11"/>
        <v>85212</v>
      </c>
      <c r="C113" s="6">
        <f t="shared" si="12"/>
        <v>85212</v>
      </c>
      <c r="D113" s="6">
        <f t="shared" si="13"/>
        <v>85212</v>
      </c>
      <c r="E113" s="6">
        <f t="shared" si="14"/>
        <v>85212</v>
      </c>
      <c r="F113" s="6">
        <f t="shared" si="15"/>
        <v>85212</v>
      </c>
      <c r="G113" s="6">
        <f t="shared" si="16"/>
        <v>85212</v>
      </c>
      <c r="H113" s="5">
        <f t="shared" si="17"/>
        <v>0</v>
      </c>
      <c r="I113" s="5">
        <f t="shared" si="18"/>
        <v>0</v>
      </c>
      <c r="J113" s="5">
        <f t="shared" si="19"/>
        <v>0</v>
      </c>
      <c r="K113" s="5">
        <f t="shared" si="20"/>
        <v>0</v>
      </c>
      <c r="L113" s="5">
        <f t="shared" si="21"/>
        <v>0</v>
      </c>
    </row>
    <row r="114" spans="1:12" ht="18" x14ac:dyDescent="0.25">
      <c r="A114" s="7">
        <v>2134</v>
      </c>
      <c r="B114" s="6">
        <f t="shared" si="11"/>
        <v>85569</v>
      </c>
      <c r="C114" s="6">
        <f t="shared" si="12"/>
        <v>85569</v>
      </c>
      <c r="D114" s="6">
        <f t="shared" si="13"/>
        <v>85569</v>
      </c>
      <c r="E114" s="6">
        <f t="shared" si="14"/>
        <v>85569</v>
      </c>
      <c r="F114" s="6">
        <f t="shared" si="15"/>
        <v>85569</v>
      </c>
      <c r="G114" s="6">
        <f t="shared" si="16"/>
        <v>85569</v>
      </c>
      <c r="H114" s="5">
        <f t="shared" si="17"/>
        <v>0</v>
      </c>
      <c r="I114" s="5">
        <f t="shared" si="18"/>
        <v>0</v>
      </c>
      <c r="J114" s="5">
        <f t="shared" si="19"/>
        <v>0</v>
      </c>
      <c r="K114" s="5">
        <f t="shared" si="20"/>
        <v>0</v>
      </c>
      <c r="L114" s="5">
        <f t="shared" si="21"/>
        <v>0</v>
      </c>
    </row>
    <row r="115" spans="1:12" ht="18" x14ac:dyDescent="0.25">
      <c r="A115" s="7">
        <v>2135</v>
      </c>
      <c r="B115" s="6">
        <f t="shared" si="11"/>
        <v>85926</v>
      </c>
      <c r="C115" s="6">
        <f t="shared" si="12"/>
        <v>85926</v>
      </c>
      <c r="D115" s="6">
        <f t="shared" si="13"/>
        <v>85926</v>
      </c>
      <c r="E115" s="6">
        <f t="shared" si="14"/>
        <v>85926</v>
      </c>
      <c r="F115" s="6">
        <f t="shared" si="15"/>
        <v>85926</v>
      </c>
      <c r="G115" s="6">
        <f t="shared" si="16"/>
        <v>85926</v>
      </c>
      <c r="H115" s="5">
        <f t="shared" si="17"/>
        <v>0</v>
      </c>
      <c r="I115" s="5">
        <f t="shared" si="18"/>
        <v>0</v>
      </c>
      <c r="J115" s="5">
        <f t="shared" si="19"/>
        <v>0</v>
      </c>
      <c r="K115" s="5">
        <f t="shared" si="20"/>
        <v>0</v>
      </c>
      <c r="L115" s="5">
        <f t="shared" si="21"/>
        <v>0</v>
      </c>
    </row>
    <row r="116" spans="1:12" ht="18" x14ac:dyDescent="0.25">
      <c r="A116" s="7">
        <v>2136</v>
      </c>
      <c r="B116" s="6">
        <f t="shared" si="11"/>
        <v>86311</v>
      </c>
      <c r="C116" s="6">
        <f t="shared" si="12"/>
        <v>86311</v>
      </c>
      <c r="D116" s="6">
        <f t="shared" si="13"/>
        <v>86311</v>
      </c>
      <c r="E116" s="6">
        <f t="shared" si="14"/>
        <v>86311</v>
      </c>
      <c r="F116" s="6">
        <f t="shared" si="15"/>
        <v>86311</v>
      </c>
      <c r="G116" s="6">
        <f t="shared" si="16"/>
        <v>86311</v>
      </c>
      <c r="H116" s="5">
        <f t="shared" si="17"/>
        <v>0</v>
      </c>
      <c r="I116" s="5">
        <f t="shared" si="18"/>
        <v>0</v>
      </c>
      <c r="J116" s="5">
        <f t="shared" si="19"/>
        <v>0</v>
      </c>
      <c r="K116" s="5">
        <f t="shared" si="20"/>
        <v>0</v>
      </c>
      <c r="L116" s="5">
        <f t="shared" si="21"/>
        <v>0</v>
      </c>
    </row>
    <row r="117" spans="1:12" ht="18" x14ac:dyDescent="0.25">
      <c r="A117" s="7">
        <v>2137</v>
      </c>
      <c r="B117" s="6">
        <f t="shared" si="11"/>
        <v>86661</v>
      </c>
      <c r="C117" s="6">
        <f t="shared" si="12"/>
        <v>86661</v>
      </c>
      <c r="D117" s="6">
        <f t="shared" si="13"/>
        <v>86661</v>
      </c>
      <c r="E117" s="6">
        <f t="shared" si="14"/>
        <v>86661</v>
      </c>
      <c r="F117" s="6">
        <f t="shared" si="15"/>
        <v>86661</v>
      </c>
      <c r="G117" s="6">
        <f t="shared" si="16"/>
        <v>86661</v>
      </c>
      <c r="H117" s="5">
        <f t="shared" si="17"/>
        <v>0</v>
      </c>
      <c r="I117" s="5">
        <f t="shared" si="18"/>
        <v>0</v>
      </c>
      <c r="J117" s="5">
        <f t="shared" si="19"/>
        <v>0</v>
      </c>
      <c r="K117" s="5">
        <f t="shared" si="20"/>
        <v>0</v>
      </c>
      <c r="L117" s="5">
        <f t="shared" si="21"/>
        <v>0</v>
      </c>
    </row>
    <row r="118" spans="1:12" ht="18" x14ac:dyDescent="0.25">
      <c r="A118" s="7">
        <v>2138</v>
      </c>
      <c r="B118" s="6">
        <f t="shared" si="11"/>
        <v>87018</v>
      </c>
      <c r="C118" s="6">
        <f t="shared" si="12"/>
        <v>87018</v>
      </c>
      <c r="D118" s="6">
        <f t="shared" si="13"/>
        <v>87018</v>
      </c>
      <c r="E118" s="6">
        <f t="shared" si="14"/>
        <v>87018</v>
      </c>
      <c r="F118" s="6">
        <f t="shared" si="15"/>
        <v>87018</v>
      </c>
      <c r="G118" s="6">
        <f t="shared" si="16"/>
        <v>87018</v>
      </c>
      <c r="H118" s="5">
        <f t="shared" si="17"/>
        <v>0</v>
      </c>
      <c r="I118" s="5">
        <f t="shared" si="18"/>
        <v>0</v>
      </c>
      <c r="J118" s="5">
        <f t="shared" si="19"/>
        <v>0</v>
      </c>
      <c r="K118" s="5">
        <f t="shared" si="20"/>
        <v>0</v>
      </c>
      <c r="L118" s="5">
        <f t="shared" si="21"/>
        <v>0</v>
      </c>
    </row>
    <row r="119" spans="1:12" ht="18" x14ac:dyDescent="0.25">
      <c r="A119" s="7">
        <v>2139</v>
      </c>
      <c r="B119" s="6">
        <f t="shared" si="11"/>
        <v>87403</v>
      </c>
      <c r="C119" s="6">
        <f t="shared" si="12"/>
        <v>87403</v>
      </c>
      <c r="D119" s="6">
        <f t="shared" si="13"/>
        <v>87403</v>
      </c>
      <c r="E119" s="6">
        <f t="shared" si="14"/>
        <v>87403</v>
      </c>
      <c r="F119" s="6">
        <f t="shared" si="15"/>
        <v>87403</v>
      </c>
      <c r="G119" s="6">
        <f t="shared" si="16"/>
        <v>87403</v>
      </c>
      <c r="H119" s="5">
        <f t="shared" si="17"/>
        <v>0</v>
      </c>
      <c r="I119" s="5">
        <f t="shared" si="18"/>
        <v>0</v>
      </c>
      <c r="J119" s="5">
        <f t="shared" si="19"/>
        <v>0</v>
      </c>
      <c r="K119" s="5">
        <f t="shared" si="20"/>
        <v>0</v>
      </c>
      <c r="L119" s="5">
        <f t="shared" si="21"/>
        <v>0</v>
      </c>
    </row>
    <row r="120" spans="1:12" ht="18" x14ac:dyDescent="0.25">
      <c r="A120" s="7">
        <v>2140</v>
      </c>
      <c r="B120" s="6">
        <f t="shared" si="11"/>
        <v>87753</v>
      </c>
      <c r="C120" s="6">
        <f t="shared" si="12"/>
        <v>87753</v>
      </c>
      <c r="D120" s="6">
        <f t="shared" si="13"/>
        <v>87753</v>
      </c>
      <c r="E120" s="6">
        <f t="shared" si="14"/>
        <v>87753</v>
      </c>
      <c r="F120" s="6">
        <f t="shared" si="15"/>
        <v>87753</v>
      </c>
      <c r="G120" s="6">
        <f t="shared" si="16"/>
        <v>87753</v>
      </c>
      <c r="H120" s="5">
        <f t="shared" si="17"/>
        <v>0</v>
      </c>
      <c r="I120" s="5">
        <f t="shared" si="18"/>
        <v>0</v>
      </c>
      <c r="J120" s="5">
        <f t="shared" si="19"/>
        <v>0</v>
      </c>
      <c r="K120" s="5">
        <f t="shared" si="20"/>
        <v>0</v>
      </c>
      <c r="L120" s="5">
        <f t="shared" si="21"/>
        <v>0</v>
      </c>
    </row>
    <row r="121" spans="1:12" ht="18" x14ac:dyDescent="0.25">
      <c r="A121" s="7">
        <v>2141</v>
      </c>
      <c r="B121" s="6">
        <f t="shared" si="11"/>
        <v>88110</v>
      </c>
      <c r="C121" s="6">
        <f t="shared" si="12"/>
        <v>88110</v>
      </c>
      <c r="D121" s="6">
        <f t="shared" si="13"/>
        <v>88110</v>
      </c>
      <c r="E121" s="6">
        <f t="shared" si="14"/>
        <v>88110</v>
      </c>
      <c r="F121" s="6">
        <f t="shared" si="15"/>
        <v>88110</v>
      </c>
      <c r="G121" s="6">
        <f t="shared" si="16"/>
        <v>88110</v>
      </c>
      <c r="H121" s="5">
        <f t="shared" si="17"/>
        <v>0</v>
      </c>
      <c r="I121" s="5">
        <f t="shared" si="18"/>
        <v>0</v>
      </c>
      <c r="J121" s="5">
        <f t="shared" si="19"/>
        <v>0</v>
      </c>
      <c r="K121" s="5">
        <f t="shared" si="20"/>
        <v>0</v>
      </c>
      <c r="L121" s="5">
        <f t="shared" si="21"/>
        <v>0</v>
      </c>
    </row>
    <row r="122" spans="1:12" ht="18" x14ac:dyDescent="0.25">
      <c r="A122" s="7">
        <v>2142</v>
      </c>
      <c r="B122" s="6">
        <f t="shared" si="11"/>
        <v>88495</v>
      </c>
      <c r="C122" s="6">
        <f t="shared" si="12"/>
        <v>88495</v>
      </c>
      <c r="D122" s="6">
        <f t="shared" si="13"/>
        <v>88495</v>
      </c>
      <c r="E122" s="6">
        <f t="shared" si="14"/>
        <v>88495</v>
      </c>
      <c r="F122" s="6">
        <f t="shared" si="15"/>
        <v>88495</v>
      </c>
      <c r="G122" s="6">
        <f t="shared" si="16"/>
        <v>88495</v>
      </c>
      <c r="H122" s="5">
        <f t="shared" si="17"/>
        <v>0</v>
      </c>
      <c r="I122" s="5">
        <f t="shared" si="18"/>
        <v>0</v>
      </c>
      <c r="J122" s="5">
        <f t="shared" si="19"/>
        <v>0</v>
      </c>
      <c r="K122" s="5">
        <f t="shared" si="20"/>
        <v>0</v>
      </c>
      <c r="L122" s="5">
        <f t="shared" si="21"/>
        <v>0</v>
      </c>
    </row>
    <row r="123" spans="1:12" ht="18" x14ac:dyDescent="0.25">
      <c r="A123" s="7">
        <v>2143</v>
      </c>
      <c r="B123" s="6">
        <f t="shared" si="11"/>
        <v>88845</v>
      </c>
      <c r="C123" s="6">
        <f t="shared" si="12"/>
        <v>88845</v>
      </c>
      <c r="D123" s="6">
        <f t="shared" si="13"/>
        <v>88845</v>
      </c>
      <c r="E123" s="6">
        <f t="shared" si="14"/>
        <v>88845</v>
      </c>
      <c r="F123" s="6">
        <f t="shared" si="15"/>
        <v>88845</v>
      </c>
      <c r="G123" s="6">
        <f t="shared" si="16"/>
        <v>88845</v>
      </c>
      <c r="H123" s="5">
        <f t="shared" si="17"/>
        <v>0</v>
      </c>
      <c r="I123" s="5">
        <f t="shared" si="18"/>
        <v>0</v>
      </c>
      <c r="J123" s="5">
        <f t="shared" si="19"/>
        <v>0</v>
      </c>
      <c r="K123" s="5">
        <f t="shared" si="20"/>
        <v>0</v>
      </c>
      <c r="L123" s="5">
        <f t="shared" si="21"/>
        <v>0</v>
      </c>
    </row>
    <row r="124" spans="1:12" ht="18" x14ac:dyDescent="0.25">
      <c r="A124" s="7">
        <v>2144</v>
      </c>
      <c r="B124" s="6">
        <f t="shared" si="11"/>
        <v>89230</v>
      </c>
      <c r="C124" s="6">
        <f t="shared" si="12"/>
        <v>89230</v>
      </c>
      <c r="D124" s="6">
        <f t="shared" si="13"/>
        <v>89230</v>
      </c>
      <c r="E124" s="6">
        <f t="shared" si="14"/>
        <v>89230</v>
      </c>
      <c r="F124" s="6">
        <f t="shared" si="15"/>
        <v>89230</v>
      </c>
      <c r="G124" s="6">
        <f t="shared" si="16"/>
        <v>89230</v>
      </c>
      <c r="H124" s="5">
        <f t="shared" si="17"/>
        <v>0</v>
      </c>
      <c r="I124" s="5">
        <f t="shared" si="18"/>
        <v>0</v>
      </c>
      <c r="J124" s="5">
        <f t="shared" si="19"/>
        <v>0</v>
      </c>
      <c r="K124" s="5">
        <f t="shared" si="20"/>
        <v>0</v>
      </c>
      <c r="L124" s="5">
        <f t="shared" si="21"/>
        <v>0</v>
      </c>
    </row>
    <row r="125" spans="1:12" ht="18" x14ac:dyDescent="0.25">
      <c r="A125" s="7">
        <v>2145</v>
      </c>
      <c r="B125" s="6">
        <f t="shared" si="11"/>
        <v>89587</v>
      </c>
      <c r="C125" s="6">
        <f t="shared" si="12"/>
        <v>89587</v>
      </c>
      <c r="D125" s="6">
        <f t="shared" si="13"/>
        <v>89587</v>
      </c>
      <c r="E125" s="6">
        <f t="shared" si="14"/>
        <v>89587</v>
      </c>
      <c r="F125" s="6">
        <f t="shared" si="15"/>
        <v>89587</v>
      </c>
      <c r="G125" s="6">
        <f t="shared" si="16"/>
        <v>89587</v>
      </c>
      <c r="H125" s="5">
        <f t="shared" si="17"/>
        <v>0</v>
      </c>
      <c r="I125" s="5">
        <f t="shared" si="18"/>
        <v>0</v>
      </c>
      <c r="J125" s="5">
        <f t="shared" si="19"/>
        <v>0</v>
      </c>
      <c r="K125" s="5">
        <f t="shared" si="20"/>
        <v>0</v>
      </c>
      <c r="L125" s="5">
        <f t="shared" si="21"/>
        <v>0</v>
      </c>
    </row>
    <row r="126" spans="1:12" ht="18" x14ac:dyDescent="0.25">
      <c r="A126" s="7">
        <v>2146</v>
      </c>
      <c r="B126" s="6">
        <f t="shared" si="11"/>
        <v>89944</v>
      </c>
      <c r="C126" s="6">
        <f t="shared" si="12"/>
        <v>89944</v>
      </c>
      <c r="D126" s="6">
        <f t="shared" si="13"/>
        <v>89944</v>
      </c>
      <c r="E126" s="6">
        <f t="shared" si="14"/>
        <v>89944</v>
      </c>
      <c r="F126" s="6">
        <f t="shared" si="15"/>
        <v>89944</v>
      </c>
      <c r="G126" s="6">
        <f t="shared" si="16"/>
        <v>89944</v>
      </c>
      <c r="H126" s="5">
        <f t="shared" si="17"/>
        <v>0</v>
      </c>
      <c r="I126" s="5">
        <f t="shared" si="18"/>
        <v>0</v>
      </c>
      <c r="J126" s="5">
        <f t="shared" si="19"/>
        <v>0</v>
      </c>
      <c r="K126" s="5">
        <f t="shared" si="20"/>
        <v>0</v>
      </c>
      <c r="L126" s="5">
        <f t="shared" si="21"/>
        <v>0</v>
      </c>
    </row>
    <row r="127" spans="1:12" ht="18" x14ac:dyDescent="0.25">
      <c r="A127" s="7">
        <v>2147</v>
      </c>
      <c r="B127" s="6">
        <f t="shared" si="11"/>
        <v>90322</v>
      </c>
      <c r="C127" s="6">
        <f t="shared" si="12"/>
        <v>90322</v>
      </c>
      <c r="D127" s="6">
        <f t="shared" si="13"/>
        <v>90322</v>
      </c>
      <c r="E127" s="6">
        <f t="shared" si="14"/>
        <v>90322</v>
      </c>
      <c r="F127" s="6">
        <f t="shared" si="15"/>
        <v>90322</v>
      </c>
      <c r="G127" s="6">
        <f t="shared" si="16"/>
        <v>90322</v>
      </c>
      <c r="H127" s="5">
        <f t="shared" si="17"/>
        <v>0</v>
      </c>
      <c r="I127" s="5">
        <f t="shared" si="18"/>
        <v>0</v>
      </c>
      <c r="J127" s="5">
        <f t="shared" si="19"/>
        <v>0</v>
      </c>
      <c r="K127" s="5">
        <f t="shared" si="20"/>
        <v>0</v>
      </c>
      <c r="L127" s="5">
        <f t="shared" si="21"/>
        <v>0</v>
      </c>
    </row>
    <row r="128" spans="1:12" ht="18" x14ac:dyDescent="0.25">
      <c r="A128" s="7">
        <v>2148</v>
      </c>
      <c r="B128" s="6">
        <f t="shared" si="11"/>
        <v>90679</v>
      </c>
      <c r="C128" s="6">
        <f t="shared" si="12"/>
        <v>90679</v>
      </c>
      <c r="D128" s="6">
        <f t="shared" si="13"/>
        <v>90679</v>
      </c>
      <c r="E128" s="6">
        <f t="shared" si="14"/>
        <v>90679</v>
      </c>
      <c r="F128" s="6">
        <f t="shared" si="15"/>
        <v>90679</v>
      </c>
      <c r="G128" s="6">
        <f t="shared" si="16"/>
        <v>90679</v>
      </c>
      <c r="H128" s="5">
        <f t="shared" si="17"/>
        <v>0</v>
      </c>
      <c r="I128" s="5">
        <f t="shared" si="18"/>
        <v>0</v>
      </c>
      <c r="J128" s="5">
        <f t="shared" si="19"/>
        <v>0</v>
      </c>
      <c r="K128" s="5">
        <f t="shared" si="20"/>
        <v>0</v>
      </c>
      <c r="L128" s="5">
        <f t="shared" si="21"/>
        <v>0</v>
      </c>
    </row>
    <row r="129" spans="1:12" ht="18" x14ac:dyDescent="0.25">
      <c r="A129" s="7">
        <v>2149</v>
      </c>
      <c r="B129" s="6">
        <f t="shared" si="11"/>
        <v>91036</v>
      </c>
      <c r="C129" s="6">
        <f t="shared" si="12"/>
        <v>91036</v>
      </c>
      <c r="D129" s="6">
        <f t="shared" si="13"/>
        <v>91036</v>
      </c>
      <c r="E129" s="6">
        <f t="shared" si="14"/>
        <v>91036</v>
      </c>
      <c r="F129" s="6">
        <f t="shared" si="15"/>
        <v>91036</v>
      </c>
      <c r="G129" s="6">
        <f t="shared" si="16"/>
        <v>91036</v>
      </c>
      <c r="H129" s="5">
        <f t="shared" si="17"/>
        <v>0</v>
      </c>
      <c r="I129" s="5">
        <f t="shared" si="18"/>
        <v>0</v>
      </c>
      <c r="J129" s="5">
        <f t="shared" si="19"/>
        <v>0</v>
      </c>
      <c r="K129" s="5">
        <f t="shared" si="20"/>
        <v>0</v>
      </c>
      <c r="L129" s="5">
        <f t="shared" si="21"/>
        <v>0</v>
      </c>
    </row>
    <row r="130" spans="1:12" ht="18" x14ac:dyDescent="0.25">
      <c r="A130" s="7">
        <v>2150</v>
      </c>
      <c r="B130" s="6">
        <f t="shared" si="11"/>
        <v>91414</v>
      </c>
      <c r="C130" s="6">
        <f t="shared" si="12"/>
        <v>91414</v>
      </c>
      <c r="D130" s="6">
        <f t="shared" si="13"/>
        <v>91414</v>
      </c>
      <c r="E130" s="6">
        <f t="shared" si="14"/>
        <v>91414</v>
      </c>
      <c r="F130" s="6">
        <f t="shared" si="15"/>
        <v>91414</v>
      </c>
      <c r="G130" s="6">
        <f t="shared" si="16"/>
        <v>91414</v>
      </c>
      <c r="H130" s="5">
        <f t="shared" si="17"/>
        <v>0</v>
      </c>
      <c r="I130" s="5">
        <f t="shared" si="18"/>
        <v>0</v>
      </c>
      <c r="J130" s="5">
        <f t="shared" si="19"/>
        <v>0</v>
      </c>
      <c r="K130" s="5">
        <f t="shared" si="20"/>
        <v>0</v>
      </c>
      <c r="L130" s="5">
        <f t="shared" si="21"/>
        <v>0</v>
      </c>
    </row>
    <row r="131" spans="1:12" ht="18" x14ac:dyDescent="0.25">
      <c r="A131" s="7">
        <v>2151</v>
      </c>
      <c r="B131" s="6">
        <f t="shared" si="11"/>
        <v>91771</v>
      </c>
      <c r="C131" s="6">
        <f t="shared" si="12"/>
        <v>91771</v>
      </c>
      <c r="D131" s="6">
        <f t="shared" si="13"/>
        <v>91771</v>
      </c>
      <c r="E131" s="6">
        <f t="shared" si="14"/>
        <v>91771</v>
      </c>
      <c r="F131" s="6">
        <f t="shared" si="15"/>
        <v>91771</v>
      </c>
      <c r="G131" s="6">
        <f t="shared" si="16"/>
        <v>91771</v>
      </c>
      <c r="H131" s="5">
        <f t="shared" si="17"/>
        <v>0</v>
      </c>
      <c r="I131" s="5">
        <f t="shared" si="18"/>
        <v>0</v>
      </c>
      <c r="J131" s="5">
        <f t="shared" si="19"/>
        <v>0</v>
      </c>
      <c r="K131" s="5">
        <f t="shared" si="20"/>
        <v>0</v>
      </c>
      <c r="L131" s="5">
        <f t="shared" si="21"/>
        <v>0</v>
      </c>
    </row>
    <row r="132" spans="1:12" ht="18" x14ac:dyDescent="0.25">
      <c r="A132" s="7">
        <v>2152</v>
      </c>
      <c r="B132" s="6">
        <f t="shared" si="11"/>
        <v>92156</v>
      </c>
      <c r="C132" s="6">
        <f t="shared" si="12"/>
        <v>92156</v>
      </c>
      <c r="D132" s="6">
        <f t="shared" si="13"/>
        <v>92156</v>
      </c>
      <c r="E132" s="6">
        <f t="shared" si="14"/>
        <v>92156</v>
      </c>
      <c r="F132" s="6">
        <f t="shared" si="15"/>
        <v>92156</v>
      </c>
      <c r="G132" s="6">
        <f t="shared" si="16"/>
        <v>92156</v>
      </c>
      <c r="H132" s="5">
        <f t="shared" si="17"/>
        <v>0</v>
      </c>
      <c r="I132" s="5">
        <f t="shared" si="18"/>
        <v>0</v>
      </c>
      <c r="J132" s="5">
        <f t="shared" si="19"/>
        <v>0</v>
      </c>
      <c r="K132" s="5">
        <f t="shared" si="20"/>
        <v>0</v>
      </c>
      <c r="L132" s="5">
        <f t="shared" si="21"/>
        <v>0</v>
      </c>
    </row>
    <row r="133" spans="1:12" ht="18" x14ac:dyDescent="0.25">
      <c r="A133" s="7">
        <v>2153</v>
      </c>
      <c r="B133" s="6">
        <f t="shared" ref="B133:B196" si="22">DATE(A133,3,22+MOD(19*MOD(A133,19)+MOD(15-INT((13+8*INT(A133/100))/25)+INT(A133/100)-INT(INT(A133/100)/4),30),30)+MOD(2*MOD(A133,4)+4*MOD(A133,7)+6*MOD(19*MOD(A133,19)+MOD(15-INT((13+8*INT(A133/100))/25)+INT(A133/100)-INT(INT(A133/100)/4),30),30)+MOD(4+INT(A133/100)-INT(INT(A133/100)/4),7),7))-7*OR(AND(MOD(19*MOD(A133,19)+MOD(15-INT((13+8*INT(A133/100))/25)+INT(A133/100)-INT(INT(A133/100)/4),30),30)=29,MOD(2*MOD(A133,4)+4*MOD(A133,7)+6*MOD(19*MOD(A133,19)+MOD(15-INT((13+8*INT(A133/100))/25)+INT(A133/100)-INT(INT(A133/100)/4),30),30)+MOD(4+INT(A133/100)-INT(INT(A133/100)/4),7),7)=6),AND(MOD(19*MOD(A133,19)+MOD(15-INT((13+8*INT(A133/100))/25)+INT(A133/100)-INT(INT(A133/100)/4),30),30)=28,MOD(2*MOD(A133,4)+4*MOD(A133,7)+6*MOD(19*MOD(A133,19)+MOD(15-INT((13+8*INT(A133/100))/25)+INT(A133/100)-INT(INT(A133/100)/4),30),30)+MOD(4+INT(A133/100)-INT(INT(A133/100)/4),7),7)=6,MOD(A133,19)&gt;10))</f>
        <v>92513</v>
      </c>
      <c r="C133" s="6">
        <f t="shared" ref="C133:C196" si="23">DOLLAR((DAY(MINUTE(A133/38)/2+55)&amp;".4."&amp;A133)/7,)*7-6</f>
        <v>92513</v>
      </c>
      <c r="D133" s="6">
        <f t="shared" ref="D133:D196" si="24">7*ROUND((4&amp;-A133)/7+MOD(19*MOD(A133,19)-7,30)*0.14,)-6</f>
        <v>92513</v>
      </c>
      <c r="E133" s="6">
        <f t="shared" ref="E133:E196" si="25">7*DOLLAR(((5&amp;-A133)-DAY(9))/7-MOD(MOD(A133,19)&amp;5,4.225),)+DAY(1)</f>
        <v>92513</v>
      </c>
      <c r="F133" s="6">
        <f t="shared" ref="F133:F196" si="26">DOLLAR((4&amp;-A133)/7-DAY(8)/7+MOD(44*MOD(A133,19)-10-4*DOLLAR(68%*DOLLAR(A133%-3.5,)-TRUNC(A133%/4),),4.13796),)*7+DAY(1)</f>
        <v>92513</v>
      </c>
      <c r="G133" s="6">
        <f t="shared" ref="G133:G196" si="27">ROUND((DAY(MINUTE(A133/38)/2+55)&amp;".4."&amp;A133)/7,)*7-6</f>
        <v>92513</v>
      </c>
      <c r="H133" s="5">
        <f t="shared" ref="H133:H196" si="28">C133-$B133</f>
        <v>0</v>
      </c>
      <c r="I133" s="5">
        <f t="shared" ref="I133:I196" si="29">D133-$B133</f>
        <v>0</v>
      </c>
      <c r="J133" s="5">
        <f t="shared" ref="J133:J196" si="30">E133-$B133</f>
        <v>0</v>
      </c>
      <c r="K133" s="5">
        <f t="shared" ref="K133:K196" si="31">F133-$B133</f>
        <v>0</v>
      </c>
      <c r="L133" s="5">
        <f t="shared" ref="L133:L196" si="32">G133-$B133</f>
        <v>0</v>
      </c>
    </row>
    <row r="134" spans="1:12" ht="18" x14ac:dyDescent="0.25">
      <c r="A134" s="7">
        <v>2154</v>
      </c>
      <c r="B134" s="6">
        <f t="shared" si="22"/>
        <v>92863</v>
      </c>
      <c r="C134" s="6">
        <f t="shared" si="23"/>
        <v>92863</v>
      </c>
      <c r="D134" s="6">
        <f t="shared" si="24"/>
        <v>92863</v>
      </c>
      <c r="E134" s="6">
        <f t="shared" si="25"/>
        <v>92863</v>
      </c>
      <c r="F134" s="6">
        <f t="shared" si="26"/>
        <v>92863</v>
      </c>
      <c r="G134" s="6">
        <f t="shared" si="27"/>
        <v>92863</v>
      </c>
      <c r="H134" s="5">
        <f t="shared" si="28"/>
        <v>0</v>
      </c>
      <c r="I134" s="5">
        <f t="shared" si="29"/>
        <v>0</v>
      </c>
      <c r="J134" s="5">
        <f t="shared" si="30"/>
        <v>0</v>
      </c>
      <c r="K134" s="5">
        <f t="shared" si="31"/>
        <v>0</v>
      </c>
      <c r="L134" s="5">
        <f t="shared" si="32"/>
        <v>0</v>
      </c>
    </row>
    <row r="135" spans="1:12" ht="18" x14ac:dyDescent="0.25">
      <c r="A135" s="7">
        <v>2155</v>
      </c>
      <c r="B135" s="6">
        <f t="shared" si="22"/>
        <v>93248</v>
      </c>
      <c r="C135" s="6">
        <f t="shared" si="23"/>
        <v>93248</v>
      </c>
      <c r="D135" s="6">
        <f t="shared" si="24"/>
        <v>93248</v>
      </c>
      <c r="E135" s="6">
        <f t="shared" si="25"/>
        <v>93248</v>
      </c>
      <c r="F135" s="6">
        <f t="shared" si="26"/>
        <v>93248</v>
      </c>
      <c r="G135" s="6">
        <f t="shared" si="27"/>
        <v>93248</v>
      </c>
      <c r="H135" s="5">
        <f t="shared" si="28"/>
        <v>0</v>
      </c>
      <c r="I135" s="5">
        <f t="shared" si="29"/>
        <v>0</v>
      </c>
      <c r="J135" s="5">
        <f t="shared" si="30"/>
        <v>0</v>
      </c>
      <c r="K135" s="5">
        <f t="shared" si="31"/>
        <v>0</v>
      </c>
      <c r="L135" s="5">
        <f t="shared" si="32"/>
        <v>0</v>
      </c>
    </row>
    <row r="136" spans="1:12" ht="18" x14ac:dyDescent="0.25">
      <c r="A136" s="7">
        <v>2156</v>
      </c>
      <c r="B136" s="6">
        <f t="shared" si="22"/>
        <v>93605</v>
      </c>
      <c r="C136" s="6">
        <f t="shared" si="23"/>
        <v>93605</v>
      </c>
      <c r="D136" s="6">
        <f t="shared" si="24"/>
        <v>93605</v>
      </c>
      <c r="E136" s="6">
        <f t="shared" si="25"/>
        <v>93605</v>
      </c>
      <c r="F136" s="6">
        <f t="shared" si="26"/>
        <v>93605</v>
      </c>
      <c r="G136" s="6">
        <f t="shared" si="27"/>
        <v>93605</v>
      </c>
      <c r="H136" s="5">
        <f t="shared" si="28"/>
        <v>0</v>
      </c>
      <c r="I136" s="5">
        <f t="shared" si="29"/>
        <v>0</v>
      </c>
      <c r="J136" s="5">
        <f t="shared" si="30"/>
        <v>0</v>
      </c>
      <c r="K136" s="5">
        <f t="shared" si="31"/>
        <v>0</v>
      </c>
      <c r="L136" s="5">
        <f t="shared" si="32"/>
        <v>0</v>
      </c>
    </row>
    <row r="137" spans="1:12" ht="18" x14ac:dyDescent="0.25">
      <c r="A137" s="7">
        <v>2157</v>
      </c>
      <c r="B137" s="6">
        <f t="shared" si="22"/>
        <v>93955</v>
      </c>
      <c r="C137" s="6">
        <f t="shared" si="23"/>
        <v>93955</v>
      </c>
      <c r="D137" s="6">
        <f t="shared" si="24"/>
        <v>93955</v>
      </c>
      <c r="E137" s="6">
        <f t="shared" si="25"/>
        <v>93955</v>
      </c>
      <c r="F137" s="6">
        <f t="shared" si="26"/>
        <v>93955</v>
      </c>
      <c r="G137" s="6">
        <f t="shared" si="27"/>
        <v>93955</v>
      </c>
      <c r="H137" s="5">
        <f t="shared" si="28"/>
        <v>0</v>
      </c>
      <c r="I137" s="5">
        <f t="shared" si="29"/>
        <v>0</v>
      </c>
      <c r="J137" s="5">
        <f t="shared" si="30"/>
        <v>0</v>
      </c>
      <c r="K137" s="5">
        <f t="shared" si="31"/>
        <v>0</v>
      </c>
      <c r="L137" s="5">
        <f t="shared" si="32"/>
        <v>0</v>
      </c>
    </row>
    <row r="138" spans="1:12" ht="18" x14ac:dyDescent="0.25">
      <c r="A138" s="7">
        <v>2158</v>
      </c>
      <c r="B138" s="6">
        <f t="shared" si="22"/>
        <v>94340</v>
      </c>
      <c r="C138" s="6">
        <f t="shared" si="23"/>
        <v>94340</v>
      </c>
      <c r="D138" s="6">
        <f t="shared" si="24"/>
        <v>94340</v>
      </c>
      <c r="E138" s="6">
        <f t="shared" si="25"/>
        <v>94340</v>
      </c>
      <c r="F138" s="6">
        <f t="shared" si="26"/>
        <v>94340</v>
      </c>
      <c r="G138" s="6">
        <f t="shared" si="27"/>
        <v>94340</v>
      </c>
      <c r="H138" s="5">
        <f t="shared" si="28"/>
        <v>0</v>
      </c>
      <c r="I138" s="5">
        <f t="shared" si="29"/>
        <v>0</v>
      </c>
      <c r="J138" s="5">
        <f t="shared" si="30"/>
        <v>0</v>
      </c>
      <c r="K138" s="5">
        <f t="shared" si="31"/>
        <v>0</v>
      </c>
      <c r="L138" s="5">
        <f t="shared" si="32"/>
        <v>0</v>
      </c>
    </row>
    <row r="139" spans="1:12" ht="18" x14ac:dyDescent="0.25">
      <c r="A139" s="7">
        <v>2159</v>
      </c>
      <c r="B139" s="6">
        <f t="shared" si="22"/>
        <v>94697</v>
      </c>
      <c r="C139" s="6">
        <f t="shared" si="23"/>
        <v>94697</v>
      </c>
      <c r="D139" s="6">
        <f t="shared" si="24"/>
        <v>94697</v>
      </c>
      <c r="E139" s="6">
        <f t="shared" si="25"/>
        <v>94697</v>
      </c>
      <c r="F139" s="6">
        <f t="shared" si="26"/>
        <v>94697</v>
      </c>
      <c r="G139" s="6">
        <f t="shared" si="27"/>
        <v>94697</v>
      </c>
      <c r="H139" s="5">
        <f t="shared" si="28"/>
        <v>0</v>
      </c>
      <c r="I139" s="5">
        <f t="shared" si="29"/>
        <v>0</v>
      </c>
      <c r="J139" s="5">
        <f t="shared" si="30"/>
        <v>0</v>
      </c>
      <c r="K139" s="5">
        <f t="shared" si="31"/>
        <v>0</v>
      </c>
      <c r="L139" s="5">
        <f t="shared" si="32"/>
        <v>0</v>
      </c>
    </row>
    <row r="140" spans="1:12" ht="18" x14ac:dyDescent="0.25">
      <c r="A140" s="7">
        <v>2160</v>
      </c>
      <c r="B140" s="6">
        <f t="shared" si="22"/>
        <v>95047</v>
      </c>
      <c r="C140" s="6">
        <f t="shared" si="23"/>
        <v>95047</v>
      </c>
      <c r="D140" s="6">
        <f t="shared" si="24"/>
        <v>95047</v>
      </c>
      <c r="E140" s="6">
        <f t="shared" si="25"/>
        <v>95047</v>
      </c>
      <c r="F140" s="6">
        <f t="shared" si="26"/>
        <v>95047</v>
      </c>
      <c r="G140" s="6">
        <f t="shared" si="27"/>
        <v>95047</v>
      </c>
      <c r="H140" s="5">
        <f t="shared" si="28"/>
        <v>0</v>
      </c>
      <c r="I140" s="5">
        <f t="shared" si="29"/>
        <v>0</v>
      </c>
      <c r="J140" s="5">
        <f t="shared" si="30"/>
        <v>0</v>
      </c>
      <c r="K140" s="5">
        <f t="shared" si="31"/>
        <v>0</v>
      </c>
      <c r="L140" s="5">
        <f t="shared" si="32"/>
        <v>0</v>
      </c>
    </row>
    <row r="141" spans="1:12" ht="18" x14ac:dyDescent="0.25">
      <c r="A141" s="7">
        <v>2161</v>
      </c>
      <c r="B141" s="6">
        <f t="shared" si="22"/>
        <v>95432</v>
      </c>
      <c r="C141" s="6">
        <f t="shared" si="23"/>
        <v>95432</v>
      </c>
      <c r="D141" s="6">
        <f t="shared" si="24"/>
        <v>95432</v>
      </c>
      <c r="E141" s="6">
        <f t="shared" si="25"/>
        <v>95432</v>
      </c>
      <c r="F141" s="6">
        <f t="shared" si="26"/>
        <v>95432</v>
      </c>
      <c r="G141" s="6">
        <f t="shared" si="27"/>
        <v>95432</v>
      </c>
      <c r="H141" s="5">
        <f t="shared" si="28"/>
        <v>0</v>
      </c>
      <c r="I141" s="5">
        <f t="shared" si="29"/>
        <v>0</v>
      </c>
      <c r="J141" s="5">
        <f t="shared" si="30"/>
        <v>0</v>
      </c>
      <c r="K141" s="5">
        <f t="shared" si="31"/>
        <v>0</v>
      </c>
      <c r="L141" s="5">
        <f t="shared" si="32"/>
        <v>0</v>
      </c>
    </row>
    <row r="142" spans="1:12" ht="18" x14ac:dyDescent="0.25">
      <c r="A142" s="7">
        <v>2162</v>
      </c>
      <c r="B142" s="6">
        <f t="shared" si="22"/>
        <v>95789</v>
      </c>
      <c r="C142" s="6">
        <f t="shared" si="23"/>
        <v>95789</v>
      </c>
      <c r="D142" s="6">
        <f t="shared" si="24"/>
        <v>95789</v>
      </c>
      <c r="E142" s="6">
        <f t="shared" si="25"/>
        <v>95789</v>
      </c>
      <c r="F142" s="6">
        <f t="shared" si="26"/>
        <v>95789</v>
      </c>
      <c r="G142" s="6">
        <f t="shared" si="27"/>
        <v>95789</v>
      </c>
      <c r="H142" s="5">
        <f t="shared" si="28"/>
        <v>0</v>
      </c>
      <c r="I142" s="5">
        <f t="shared" si="29"/>
        <v>0</v>
      </c>
      <c r="J142" s="5">
        <f t="shared" si="30"/>
        <v>0</v>
      </c>
      <c r="K142" s="5">
        <f t="shared" si="31"/>
        <v>0</v>
      </c>
      <c r="L142" s="5">
        <f t="shared" si="32"/>
        <v>0</v>
      </c>
    </row>
    <row r="143" spans="1:12" ht="18" x14ac:dyDescent="0.25">
      <c r="A143" s="7">
        <v>2163</v>
      </c>
      <c r="B143" s="6">
        <f t="shared" si="22"/>
        <v>96174</v>
      </c>
      <c r="C143" s="6">
        <f t="shared" si="23"/>
        <v>96174</v>
      </c>
      <c r="D143" s="6">
        <f t="shared" si="24"/>
        <v>96174</v>
      </c>
      <c r="E143" s="6">
        <f t="shared" si="25"/>
        <v>96174</v>
      </c>
      <c r="F143" s="6">
        <f t="shared" si="26"/>
        <v>96174</v>
      </c>
      <c r="G143" s="6">
        <f t="shared" si="27"/>
        <v>96174</v>
      </c>
      <c r="H143" s="5">
        <f t="shared" si="28"/>
        <v>0</v>
      </c>
      <c r="I143" s="5">
        <f t="shared" si="29"/>
        <v>0</v>
      </c>
      <c r="J143" s="5">
        <f t="shared" si="30"/>
        <v>0</v>
      </c>
      <c r="K143" s="5">
        <f t="shared" si="31"/>
        <v>0</v>
      </c>
      <c r="L143" s="5">
        <f t="shared" si="32"/>
        <v>0</v>
      </c>
    </row>
    <row r="144" spans="1:12" ht="18" x14ac:dyDescent="0.25">
      <c r="A144" s="7">
        <v>2164</v>
      </c>
      <c r="B144" s="6">
        <f t="shared" si="22"/>
        <v>96524</v>
      </c>
      <c r="C144" s="6">
        <f t="shared" si="23"/>
        <v>96524</v>
      </c>
      <c r="D144" s="6">
        <f t="shared" si="24"/>
        <v>96524</v>
      </c>
      <c r="E144" s="6">
        <f t="shared" si="25"/>
        <v>96524</v>
      </c>
      <c r="F144" s="6">
        <f t="shared" si="26"/>
        <v>96524</v>
      </c>
      <c r="G144" s="6">
        <f t="shared" si="27"/>
        <v>96524</v>
      </c>
      <c r="H144" s="5">
        <f t="shared" si="28"/>
        <v>0</v>
      </c>
      <c r="I144" s="5">
        <f t="shared" si="29"/>
        <v>0</v>
      </c>
      <c r="J144" s="5">
        <f t="shared" si="30"/>
        <v>0</v>
      </c>
      <c r="K144" s="5">
        <f t="shared" si="31"/>
        <v>0</v>
      </c>
      <c r="L144" s="5">
        <f t="shared" si="32"/>
        <v>0</v>
      </c>
    </row>
    <row r="145" spans="1:12" ht="18" x14ac:dyDescent="0.25">
      <c r="A145" s="7">
        <v>2165</v>
      </c>
      <c r="B145" s="6">
        <f t="shared" si="22"/>
        <v>96881</v>
      </c>
      <c r="C145" s="6">
        <f t="shared" si="23"/>
        <v>96881</v>
      </c>
      <c r="D145" s="6">
        <f t="shared" si="24"/>
        <v>96881</v>
      </c>
      <c r="E145" s="6">
        <f t="shared" si="25"/>
        <v>96881</v>
      </c>
      <c r="F145" s="6">
        <f t="shared" si="26"/>
        <v>96881</v>
      </c>
      <c r="G145" s="6">
        <f t="shared" si="27"/>
        <v>96881</v>
      </c>
      <c r="H145" s="5">
        <f t="shared" si="28"/>
        <v>0</v>
      </c>
      <c r="I145" s="5">
        <f t="shared" si="29"/>
        <v>0</v>
      </c>
      <c r="J145" s="5">
        <f t="shared" si="30"/>
        <v>0</v>
      </c>
      <c r="K145" s="5">
        <f t="shared" si="31"/>
        <v>0</v>
      </c>
      <c r="L145" s="5">
        <f t="shared" si="32"/>
        <v>0</v>
      </c>
    </row>
    <row r="146" spans="1:12" ht="18" x14ac:dyDescent="0.25">
      <c r="A146" s="7">
        <v>2166</v>
      </c>
      <c r="B146" s="6">
        <f t="shared" si="22"/>
        <v>97266</v>
      </c>
      <c r="C146" s="6">
        <f t="shared" si="23"/>
        <v>97266</v>
      </c>
      <c r="D146" s="6">
        <f t="shared" si="24"/>
        <v>97266</v>
      </c>
      <c r="E146" s="6">
        <f t="shared" si="25"/>
        <v>97266</v>
      </c>
      <c r="F146" s="6">
        <f t="shared" si="26"/>
        <v>97266</v>
      </c>
      <c r="G146" s="6">
        <f t="shared" si="27"/>
        <v>97266</v>
      </c>
      <c r="H146" s="5">
        <f t="shared" si="28"/>
        <v>0</v>
      </c>
      <c r="I146" s="5">
        <f t="shared" si="29"/>
        <v>0</v>
      </c>
      <c r="J146" s="5">
        <f t="shared" si="30"/>
        <v>0</v>
      </c>
      <c r="K146" s="5">
        <f t="shared" si="31"/>
        <v>0</v>
      </c>
      <c r="L146" s="5">
        <f t="shared" si="32"/>
        <v>0</v>
      </c>
    </row>
    <row r="147" spans="1:12" ht="18" x14ac:dyDescent="0.25">
      <c r="A147" s="7">
        <v>2167</v>
      </c>
      <c r="B147" s="6">
        <f t="shared" si="22"/>
        <v>97616</v>
      </c>
      <c r="C147" s="6">
        <f t="shared" si="23"/>
        <v>97616</v>
      </c>
      <c r="D147" s="6">
        <f t="shared" si="24"/>
        <v>97616</v>
      </c>
      <c r="E147" s="6">
        <f t="shared" si="25"/>
        <v>97616</v>
      </c>
      <c r="F147" s="6">
        <f t="shared" si="26"/>
        <v>97616</v>
      </c>
      <c r="G147" s="6">
        <f t="shared" si="27"/>
        <v>97616</v>
      </c>
      <c r="H147" s="5">
        <f t="shared" si="28"/>
        <v>0</v>
      </c>
      <c r="I147" s="5">
        <f t="shared" si="29"/>
        <v>0</v>
      </c>
      <c r="J147" s="5">
        <f t="shared" si="30"/>
        <v>0</v>
      </c>
      <c r="K147" s="5">
        <f t="shared" si="31"/>
        <v>0</v>
      </c>
      <c r="L147" s="5">
        <f t="shared" si="32"/>
        <v>0</v>
      </c>
    </row>
    <row r="148" spans="1:12" ht="18" x14ac:dyDescent="0.25">
      <c r="A148" s="7">
        <v>2168</v>
      </c>
      <c r="B148" s="6">
        <f t="shared" si="22"/>
        <v>97973</v>
      </c>
      <c r="C148" s="6">
        <f t="shared" si="23"/>
        <v>97973</v>
      </c>
      <c r="D148" s="6">
        <f t="shared" si="24"/>
        <v>97973</v>
      </c>
      <c r="E148" s="6">
        <f t="shared" si="25"/>
        <v>97973</v>
      </c>
      <c r="F148" s="6">
        <f t="shared" si="26"/>
        <v>97973</v>
      </c>
      <c r="G148" s="6">
        <f t="shared" si="27"/>
        <v>97973</v>
      </c>
      <c r="H148" s="5">
        <f t="shared" si="28"/>
        <v>0</v>
      </c>
      <c r="I148" s="5">
        <f t="shared" si="29"/>
        <v>0</v>
      </c>
      <c r="J148" s="5">
        <f t="shared" si="30"/>
        <v>0</v>
      </c>
      <c r="K148" s="5">
        <f t="shared" si="31"/>
        <v>0</v>
      </c>
      <c r="L148" s="5">
        <f t="shared" si="32"/>
        <v>0</v>
      </c>
    </row>
    <row r="149" spans="1:12" ht="18" x14ac:dyDescent="0.25">
      <c r="A149" s="7">
        <v>2169</v>
      </c>
      <c r="B149" s="6">
        <f t="shared" si="22"/>
        <v>98358</v>
      </c>
      <c r="C149" s="6">
        <f t="shared" si="23"/>
        <v>98358</v>
      </c>
      <c r="D149" s="6">
        <f t="shared" si="24"/>
        <v>98358</v>
      </c>
      <c r="E149" s="6">
        <f t="shared" si="25"/>
        <v>98358</v>
      </c>
      <c r="F149" s="6">
        <f t="shared" si="26"/>
        <v>98358</v>
      </c>
      <c r="G149" s="6">
        <f t="shared" si="27"/>
        <v>98358</v>
      </c>
      <c r="H149" s="5">
        <f t="shared" si="28"/>
        <v>0</v>
      </c>
      <c r="I149" s="5">
        <f t="shared" si="29"/>
        <v>0</v>
      </c>
      <c r="J149" s="5">
        <f t="shared" si="30"/>
        <v>0</v>
      </c>
      <c r="K149" s="5">
        <f t="shared" si="31"/>
        <v>0</v>
      </c>
      <c r="L149" s="5">
        <f t="shared" si="32"/>
        <v>0</v>
      </c>
    </row>
    <row r="150" spans="1:12" ht="18" x14ac:dyDescent="0.25">
      <c r="A150" s="7">
        <v>2170</v>
      </c>
      <c r="B150" s="6">
        <f t="shared" si="22"/>
        <v>98708</v>
      </c>
      <c r="C150" s="6">
        <f t="shared" si="23"/>
        <v>98708</v>
      </c>
      <c r="D150" s="6">
        <f t="shared" si="24"/>
        <v>98708</v>
      </c>
      <c r="E150" s="6">
        <f t="shared" si="25"/>
        <v>98708</v>
      </c>
      <c r="F150" s="6">
        <f t="shared" si="26"/>
        <v>98708</v>
      </c>
      <c r="G150" s="6">
        <f t="shared" si="27"/>
        <v>98708</v>
      </c>
      <c r="H150" s="5">
        <f t="shared" si="28"/>
        <v>0</v>
      </c>
      <c r="I150" s="5">
        <f t="shared" si="29"/>
        <v>0</v>
      </c>
      <c r="J150" s="5">
        <f t="shared" si="30"/>
        <v>0</v>
      </c>
      <c r="K150" s="5">
        <f t="shared" si="31"/>
        <v>0</v>
      </c>
      <c r="L150" s="5">
        <f t="shared" si="32"/>
        <v>0</v>
      </c>
    </row>
    <row r="151" spans="1:12" ht="18" x14ac:dyDescent="0.25">
      <c r="A151" s="7">
        <v>2171</v>
      </c>
      <c r="B151" s="6">
        <f t="shared" si="22"/>
        <v>99093</v>
      </c>
      <c r="C151" s="6">
        <f t="shared" si="23"/>
        <v>99093</v>
      </c>
      <c r="D151" s="6">
        <f t="shared" si="24"/>
        <v>99093</v>
      </c>
      <c r="E151" s="6">
        <f t="shared" si="25"/>
        <v>99093</v>
      </c>
      <c r="F151" s="6">
        <f t="shared" si="26"/>
        <v>99093</v>
      </c>
      <c r="G151" s="6">
        <f t="shared" si="27"/>
        <v>99093</v>
      </c>
      <c r="H151" s="5">
        <f t="shared" si="28"/>
        <v>0</v>
      </c>
      <c r="I151" s="5">
        <f t="shared" si="29"/>
        <v>0</v>
      </c>
      <c r="J151" s="5">
        <f t="shared" si="30"/>
        <v>0</v>
      </c>
      <c r="K151" s="5">
        <f t="shared" si="31"/>
        <v>0</v>
      </c>
      <c r="L151" s="5">
        <f t="shared" si="32"/>
        <v>0</v>
      </c>
    </row>
    <row r="152" spans="1:12" ht="18" x14ac:dyDescent="0.25">
      <c r="A152" s="7">
        <v>2172</v>
      </c>
      <c r="B152" s="6">
        <f t="shared" si="22"/>
        <v>99450</v>
      </c>
      <c r="C152" s="6">
        <f t="shared" si="23"/>
        <v>99450</v>
      </c>
      <c r="D152" s="6">
        <f t="shared" si="24"/>
        <v>99450</v>
      </c>
      <c r="E152" s="6">
        <f t="shared" si="25"/>
        <v>99450</v>
      </c>
      <c r="F152" s="6">
        <f t="shared" si="26"/>
        <v>99450</v>
      </c>
      <c r="G152" s="6">
        <f t="shared" si="27"/>
        <v>99450</v>
      </c>
      <c r="H152" s="5">
        <f t="shared" si="28"/>
        <v>0</v>
      </c>
      <c r="I152" s="5">
        <f t="shared" si="29"/>
        <v>0</v>
      </c>
      <c r="J152" s="5">
        <f t="shared" si="30"/>
        <v>0</v>
      </c>
      <c r="K152" s="5">
        <f t="shared" si="31"/>
        <v>0</v>
      </c>
      <c r="L152" s="5">
        <f t="shared" si="32"/>
        <v>0</v>
      </c>
    </row>
    <row r="153" spans="1:12" ht="18" x14ac:dyDescent="0.25">
      <c r="A153" s="7">
        <v>2173</v>
      </c>
      <c r="B153" s="6">
        <f t="shared" si="22"/>
        <v>99807</v>
      </c>
      <c r="C153" s="6">
        <f t="shared" si="23"/>
        <v>99807</v>
      </c>
      <c r="D153" s="6">
        <f t="shared" si="24"/>
        <v>99807</v>
      </c>
      <c r="E153" s="6">
        <f t="shared" si="25"/>
        <v>99807</v>
      </c>
      <c r="F153" s="6">
        <f t="shared" si="26"/>
        <v>99807</v>
      </c>
      <c r="G153" s="6">
        <f t="shared" si="27"/>
        <v>99807</v>
      </c>
      <c r="H153" s="5">
        <f t="shared" si="28"/>
        <v>0</v>
      </c>
      <c r="I153" s="5">
        <f t="shared" si="29"/>
        <v>0</v>
      </c>
      <c r="J153" s="5">
        <f t="shared" si="30"/>
        <v>0</v>
      </c>
      <c r="K153" s="5">
        <f t="shared" si="31"/>
        <v>0</v>
      </c>
      <c r="L153" s="5">
        <f t="shared" si="32"/>
        <v>0</v>
      </c>
    </row>
    <row r="154" spans="1:12" ht="18" x14ac:dyDescent="0.25">
      <c r="A154" s="7">
        <v>2174</v>
      </c>
      <c r="B154" s="6">
        <f t="shared" si="22"/>
        <v>100185</v>
      </c>
      <c r="C154" s="6">
        <f t="shared" si="23"/>
        <v>100185</v>
      </c>
      <c r="D154" s="6">
        <f t="shared" si="24"/>
        <v>100185</v>
      </c>
      <c r="E154" s="6">
        <f t="shared" si="25"/>
        <v>100185</v>
      </c>
      <c r="F154" s="6">
        <f t="shared" si="26"/>
        <v>100185</v>
      </c>
      <c r="G154" s="6">
        <f t="shared" si="27"/>
        <v>100185</v>
      </c>
      <c r="H154" s="5">
        <f t="shared" si="28"/>
        <v>0</v>
      </c>
      <c r="I154" s="5">
        <f t="shared" si="29"/>
        <v>0</v>
      </c>
      <c r="J154" s="5">
        <f t="shared" si="30"/>
        <v>0</v>
      </c>
      <c r="K154" s="5">
        <f t="shared" si="31"/>
        <v>0</v>
      </c>
      <c r="L154" s="5">
        <f t="shared" si="32"/>
        <v>0</v>
      </c>
    </row>
    <row r="155" spans="1:12" ht="18" x14ac:dyDescent="0.25">
      <c r="A155" s="7">
        <v>2175</v>
      </c>
      <c r="B155" s="6">
        <f t="shared" si="22"/>
        <v>100542</v>
      </c>
      <c r="C155" s="6">
        <f t="shared" si="23"/>
        <v>100542</v>
      </c>
      <c r="D155" s="6">
        <f t="shared" si="24"/>
        <v>100542</v>
      </c>
      <c r="E155" s="6">
        <f t="shared" si="25"/>
        <v>100542</v>
      </c>
      <c r="F155" s="6">
        <f t="shared" si="26"/>
        <v>100542</v>
      </c>
      <c r="G155" s="6">
        <f t="shared" si="27"/>
        <v>100542</v>
      </c>
      <c r="H155" s="5">
        <f t="shared" si="28"/>
        <v>0</v>
      </c>
      <c r="I155" s="5">
        <f t="shared" si="29"/>
        <v>0</v>
      </c>
      <c r="J155" s="5">
        <f t="shared" si="30"/>
        <v>0</v>
      </c>
      <c r="K155" s="5">
        <f t="shared" si="31"/>
        <v>0</v>
      </c>
      <c r="L155" s="5">
        <f t="shared" si="32"/>
        <v>0</v>
      </c>
    </row>
    <row r="156" spans="1:12" ht="18" x14ac:dyDescent="0.25">
      <c r="A156" s="7">
        <v>2176</v>
      </c>
      <c r="B156" s="6">
        <f t="shared" si="22"/>
        <v>100899</v>
      </c>
      <c r="C156" s="6">
        <f t="shared" si="23"/>
        <v>100899</v>
      </c>
      <c r="D156" s="6">
        <f t="shared" si="24"/>
        <v>100899</v>
      </c>
      <c r="E156" s="6">
        <f t="shared" si="25"/>
        <v>100899</v>
      </c>
      <c r="F156" s="6">
        <f t="shared" si="26"/>
        <v>100899</v>
      </c>
      <c r="G156" s="6">
        <f t="shared" si="27"/>
        <v>100899</v>
      </c>
      <c r="H156" s="5">
        <f t="shared" si="28"/>
        <v>0</v>
      </c>
      <c r="I156" s="5">
        <f t="shared" si="29"/>
        <v>0</v>
      </c>
      <c r="J156" s="5">
        <f t="shared" si="30"/>
        <v>0</v>
      </c>
      <c r="K156" s="5">
        <f t="shared" si="31"/>
        <v>0</v>
      </c>
      <c r="L156" s="5">
        <f t="shared" si="32"/>
        <v>0</v>
      </c>
    </row>
    <row r="157" spans="1:12" ht="18" x14ac:dyDescent="0.25">
      <c r="A157" s="7">
        <v>2177</v>
      </c>
      <c r="B157" s="6">
        <f t="shared" si="22"/>
        <v>101284</v>
      </c>
      <c r="C157" s="6">
        <f t="shared" si="23"/>
        <v>101284</v>
      </c>
      <c r="D157" s="6">
        <f t="shared" si="24"/>
        <v>101284</v>
      </c>
      <c r="E157" s="6">
        <f t="shared" si="25"/>
        <v>101284</v>
      </c>
      <c r="F157" s="6">
        <f t="shared" si="26"/>
        <v>101284</v>
      </c>
      <c r="G157" s="6">
        <f t="shared" si="27"/>
        <v>101284</v>
      </c>
      <c r="H157" s="5">
        <f t="shared" si="28"/>
        <v>0</v>
      </c>
      <c r="I157" s="5">
        <f t="shared" si="29"/>
        <v>0</v>
      </c>
      <c r="J157" s="5">
        <f t="shared" si="30"/>
        <v>0</v>
      </c>
      <c r="K157" s="5">
        <f t="shared" si="31"/>
        <v>0</v>
      </c>
      <c r="L157" s="5">
        <f t="shared" si="32"/>
        <v>0</v>
      </c>
    </row>
    <row r="158" spans="1:12" ht="18" x14ac:dyDescent="0.25">
      <c r="A158" s="7">
        <v>2178</v>
      </c>
      <c r="B158" s="6">
        <f t="shared" si="22"/>
        <v>101634</v>
      </c>
      <c r="C158" s="6">
        <f t="shared" si="23"/>
        <v>101634</v>
      </c>
      <c r="D158" s="6">
        <f t="shared" si="24"/>
        <v>101634</v>
      </c>
      <c r="E158" s="6">
        <f t="shared" si="25"/>
        <v>101634</v>
      </c>
      <c r="F158" s="6">
        <f t="shared" si="26"/>
        <v>101634</v>
      </c>
      <c r="G158" s="6">
        <f t="shared" si="27"/>
        <v>101634</v>
      </c>
      <c r="H158" s="5">
        <f t="shared" si="28"/>
        <v>0</v>
      </c>
      <c r="I158" s="5">
        <f t="shared" si="29"/>
        <v>0</v>
      </c>
      <c r="J158" s="5">
        <f t="shared" si="30"/>
        <v>0</v>
      </c>
      <c r="K158" s="5">
        <f t="shared" si="31"/>
        <v>0</v>
      </c>
      <c r="L158" s="5">
        <f t="shared" si="32"/>
        <v>0</v>
      </c>
    </row>
    <row r="159" spans="1:12" ht="18" x14ac:dyDescent="0.25">
      <c r="A159" s="7">
        <v>2179</v>
      </c>
      <c r="B159" s="6">
        <f t="shared" si="22"/>
        <v>101991</v>
      </c>
      <c r="C159" s="6">
        <f t="shared" si="23"/>
        <v>101991</v>
      </c>
      <c r="D159" s="6">
        <f t="shared" si="24"/>
        <v>101991</v>
      </c>
      <c r="E159" s="6">
        <f t="shared" si="25"/>
        <v>101991</v>
      </c>
      <c r="F159" s="6">
        <f t="shared" si="26"/>
        <v>101991</v>
      </c>
      <c r="G159" s="6">
        <f t="shared" si="27"/>
        <v>101991</v>
      </c>
      <c r="H159" s="5">
        <f t="shared" si="28"/>
        <v>0</v>
      </c>
      <c r="I159" s="5">
        <f t="shared" si="29"/>
        <v>0</v>
      </c>
      <c r="J159" s="5">
        <f t="shared" si="30"/>
        <v>0</v>
      </c>
      <c r="K159" s="5">
        <f t="shared" si="31"/>
        <v>0</v>
      </c>
      <c r="L159" s="5">
        <f t="shared" si="32"/>
        <v>0</v>
      </c>
    </row>
    <row r="160" spans="1:12" ht="18" x14ac:dyDescent="0.25">
      <c r="A160" s="7">
        <v>2180</v>
      </c>
      <c r="B160" s="6">
        <f t="shared" si="22"/>
        <v>102376</v>
      </c>
      <c r="C160" s="6">
        <f t="shared" si="23"/>
        <v>102376</v>
      </c>
      <c r="D160" s="6">
        <f t="shared" si="24"/>
        <v>102376</v>
      </c>
      <c r="E160" s="6">
        <f t="shared" si="25"/>
        <v>102376</v>
      </c>
      <c r="F160" s="6">
        <f t="shared" si="26"/>
        <v>102376</v>
      </c>
      <c r="G160" s="6">
        <f t="shared" si="27"/>
        <v>102376</v>
      </c>
      <c r="H160" s="5">
        <f t="shared" si="28"/>
        <v>0</v>
      </c>
      <c r="I160" s="5">
        <f t="shared" si="29"/>
        <v>0</v>
      </c>
      <c r="J160" s="5">
        <f t="shared" si="30"/>
        <v>0</v>
      </c>
      <c r="K160" s="5">
        <f t="shared" si="31"/>
        <v>0</v>
      </c>
      <c r="L160" s="5">
        <f t="shared" si="32"/>
        <v>0</v>
      </c>
    </row>
    <row r="161" spans="1:12" ht="18" x14ac:dyDescent="0.25">
      <c r="A161" s="7">
        <v>2181</v>
      </c>
      <c r="B161" s="6">
        <f t="shared" si="22"/>
        <v>102726</v>
      </c>
      <c r="C161" s="6">
        <f t="shared" si="23"/>
        <v>102726</v>
      </c>
      <c r="D161" s="6">
        <f t="shared" si="24"/>
        <v>102726</v>
      </c>
      <c r="E161" s="6">
        <f t="shared" si="25"/>
        <v>102726</v>
      </c>
      <c r="F161" s="6">
        <f t="shared" si="26"/>
        <v>102726</v>
      </c>
      <c r="G161" s="6">
        <f t="shared" si="27"/>
        <v>102726</v>
      </c>
      <c r="H161" s="5">
        <f t="shared" si="28"/>
        <v>0</v>
      </c>
      <c r="I161" s="5">
        <f t="shared" si="29"/>
        <v>0</v>
      </c>
      <c r="J161" s="5">
        <f t="shared" si="30"/>
        <v>0</v>
      </c>
      <c r="K161" s="5">
        <f t="shared" si="31"/>
        <v>0</v>
      </c>
      <c r="L161" s="5">
        <f t="shared" si="32"/>
        <v>0</v>
      </c>
    </row>
    <row r="162" spans="1:12" ht="18" x14ac:dyDescent="0.25">
      <c r="A162" s="7">
        <v>2182</v>
      </c>
      <c r="B162" s="6">
        <f t="shared" si="22"/>
        <v>103111</v>
      </c>
      <c r="C162" s="6">
        <f t="shared" si="23"/>
        <v>103111</v>
      </c>
      <c r="D162" s="6">
        <f t="shared" si="24"/>
        <v>103111</v>
      </c>
      <c r="E162" s="6">
        <f t="shared" si="25"/>
        <v>103111</v>
      </c>
      <c r="F162" s="6">
        <f t="shared" si="26"/>
        <v>103111</v>
      </c>
      <c r="G162" s="6">
        <f t="shared" si="27"/>
        <v>103111</v>
      </c>
      <c r="H162" s="5">
        <f t="shared" si="28"/>
        <v>0</v>
      </c>
      <c r="I162" s="5">
        <f t="shared" si="29"/>
        <v>0</v>
      </c>
      <c r="J162" s="5">
        <f t="shared" si="30"/>
        <v>0</v>
      </c>
      <c r="K162" s="5">
        <f t="shared" si="31"/>
        <v>0</v>
      </c>
      <c r="L162" s="5">
        <f t="shared" si="32"/>
        <v>0</v>
      </c>
    </row>
    <row r="163" spans="1:12" ht="18" x14ac:dyDescent="0.25">
      <c r="A163" s="7">
        <v>2183</v>
      </c>
      <c r="B163" s="6">
        <f t="shared" si="22"/>
        <v>103468</v>
      </c>
      <c r="C163" s="6">
        <f t="shared" si="23"/>
        <v>103468</v>
      </c>
      <c r="D163" s="6">
        <f t="shared" si="24"/>
        <v>103468</v>
      </c>
      <c r="E163" s="6">
        <f t="shared" si="25"/>
        <v>103468</v>
      </c>
      <c r="F163" s="6">
        <f t="shared" si="26"/>
        <v>103468</v>
      </c>
      <c r="G163" s="6">
        <f t="shared" si="27"/>
        <v>103468</v>
      </c>
      <c r="H163" s="5">
        <f t="shared" si="28"/>
        <v>0</v>
      </c>
      <c r="I163" s="5">
        <f t="shared" si="29"/>
        <v>0</v>
      </c>
      <c r="J163" s="5">
        <f t="shared" si="30"/>
        <v>0</v>
      </c>
      <c r="K163" s="5">
        <f t="shared" si="31"/>
        <v>0</v>
      </c>
      <c r="L163" s="5">
        <f t="shared" si="32"/>
        <v>0</v>
      </c>
    </row>
    <row r="164" spans="1:12" ht="18" x14ac:dyDescent="0.25">
      <c r="A164" s="7">
        <v>2184</v>
      </c>
      <c r="B164" s="6">
        <f t="shared" si="22"/>
        <v>103818</v>
      </c>
      <c r="C164" s="6">
        <f t="shared" si="23"/>
        <v>103818</v>
      </c>
      <c r="D164" s="6">
        <f t="shared" si="24"/>
        <v>103818</v>
      </c>
      <c r="E164" s="6">
        <f t="shared" si="25"/>
        <v>103818</v>
      </c>
      <c r="F164" s="6">
        <f t="shared" si="26"/>
        <v>103818</v>
      </c>
      <c r="G164" s="6">
        <f t="shared" si="27"/>
        <v>103818</v>
      </c>
      <c r="H164" s="5">
        <f t="shared" si="28"/>
        <v>0</v>
      </c>
      <c r="I164" s="5">
        <f t="shared" si="29"/>
        <v>0</v>
      </c>
      <c r="J164" s="5">
        <f t="shared" si="30"/>
        <v>0</v>
      </c>
      <c r="K164" s="5">
        <f t="shared" si="31"/>
        <v>0</v>
      </c>
      <c r="L164" s="5">
        <f t="shared" si="32"/>
        <v>0</v>
      </c>
    </row>
    <row r="165" spans="1:12" ht="18" x14ac:dyDescent="0.25">
      <c r="A165" s="7">
        <v>2185</v>
      </c>
      <c r="B165" s="6">
        <f t="shared" si="22"/>
        <v>104203</v>
      </c>
      <c r="C165" s="6">
        <f t="shared" si="23"/>
        <v>104203</v>
      </c>
      <c r="D165" s="6">
        <f t="shared" si="24"/>
        <v>104203</v>
      </c>
      <c r="E165" s="6">
        <f t="shared" si="25"/>
        <v>104203</v>
      </c>
      <c r="F165" s="6">
        <f t="shared" si="26"/>
        <v>104203</v>
      </c>
      <c r="G165" s="6">
        <f t="shared" si="27"/>
        <v>104203</v>
      </c>
      <c r="H165" s="5">
        <f t="shared" si="28"/>
        <v>0</v>
      </c>
      <c r="I165" s="5">
        <f t="shared" si="29"/>
        <v>0</v>
      </c>
      <c r="J165" s="5">
        <f t="shared" si="30"/>
        <v>0</v>
      </c>
      <c r="K165" s="5">
        <f t="shared" si="31"/>
        <v>0</v>
      </c>
      <c r="L165" s="5">
        <f t="shared" si="32"/>
        <v>0</v>
      </c>
    </row>
    <row r="166" spans="1:12" ht="18" x14ac:dyDescent="0.25">
      <c r="A166" s="7">
        <v>2186</v>
      </c>
      <c r="B166" s="6">
        <f t="shared" si="22"/>
        <v>104560</v>
      </c>
      <c r="C166" s="6">
        <f t="shared" si="23"/>
        <v>104560</v>
      </c>
      <c r="D166" s="6">
        <f t="shared" si="24"/>
        <v>104560</v>
      </c>
      <c r="E166" s="6">
        <f t="shared" si="25"/>
        <v>104560</v>
      </c>
      <c r="F166" s="6">
        <f t="shared" si="26"/>
        <v>104560</v>
      </c>
      <c r="G166" s="6">
        <f t="shared" si="27"/>
        <v>104560</v>
      </c>
      <c r="H166" s="5">
        <f t="shared" si="28"/>
        <v>0</v>
      </c>
      <c r="I166" s="5">
        <f t="shared" si="29"/>
        <v>0</v>
      </c>
      <c r="J166" s="5">
        <f t="shared" si="30"/>
        <v>0</v>
      </c>
      <c r="K166" s="5">
        <f t="shared" si="31"/>
        <v>0</v>
      </c>
      <c r="L166" s="5">
        <f t="shared" si="32"/>
        <v>0</v>
      </c>
    </row>
    <row r="167" spans="1:12" ht="18" x14ac:dyDescent="0.25">
      <c r="A167" s="7">
        <v>2187</v>
      </c>
      <c r="B167" s="6">
        <f t="shared" si="22"/>
        <v>104910</v>
      </c>
      <c r="C167" s="6">
        <f t="shared" si="23"/>
        <v>104910</v>
      </c>
      <c r="D167" s="6">
        <f t="shared" si="24"/>
        <v>104910</v>
      </c>
      <c r="E167" s="6">
        <f t="shared" si="25"/>
        <v>104910</v>
      </c>
      <c r="F167" s="6">
        <f t="shared" si="26"/>
        <v>104910</v>
      </c>
      <c r="G167" s="6">
        <f t="shared" si="27"/>
        <v>104910</v>
      </c>
      <c r="H167" s="5">
        <f t="shared" si="28"/>
        <v>0</v>
      </c>
      <c r="I167" s="5">
        <f t="shared" si="29"/>
        <v>0</v>
      </c>
      <c r="J167" s="5">
        <f t="shared" si="30"/>
        <v>0</v>
      </c>
      <c r="K167" s="5">
        <f t="shared" si="31"/>
        <v>0</v>
      </c>
      <c r="L167" s="5">
        <f t="shared" si="32"/>
        <v>0</v>
      </c>
    </row>
    <row r="168" spans="1:12" ht="18" x14ac:dyDescent="0.25">
      <c r="A168" s="7">
        <v>2188</v>
      </c>
      <c r="B168" s="6">
        <f t="shared" si="22"/>
        <v>105295</v>
      </c>
      <c r="C168" s="6">
        <f t="shared" si="23"/>
        <v>105295</v>
      </c>
      <c r="D168" s="6">
        <f t="shared" si="24"/>
        <v>105295</v>
      </c>
      <c r="E168" s="6">
        <f t="shared" si="25"/>
        <v>105295</v>
      </c>
      <c r="F168" s="6">
        <f t="shared" si="26"/>
        <v>105295</v>
      </c>
      <c r="G168" s="6">
        <f t="shared" si="27"/>
        <v>105295</v>
      </c>
      <c r="H168" s="5">
        <f t="shared" si="28"/>
        <v>0</v>
      </c>
      <c r="I168" s="5">
        <f t="shared" si="29"/>
        <v>0</v>
      </c>
      <c r="J168" s="5">
        <f t="shared" si="30"/>
        <v>0</v>
      </c>
      <c r="K168" s="5">
        <f t="shared" si="31"/>
        <v>0</v>
      </c>
      <c r="L168" s="5">
        <f t="shared" si="32"/>
        <v>0</v>
      </c>
    </row>
    <row r="169" spans="1:12" ht="18" x14ac:dyDescent="0.25">
      <c r="A169" s="7">
        <v>2189</v>
      </c>
      <c r="B169" s="6">
        <f t="shared" si="22"/>
        <v>105652</v>
      </c>
      <c r="C169" s="6">
        <f t="shared" si="23"/>
        <v>105652</v>
      </c>
      <c r="D169" s="6">
        <f t="shared" si="24"/>
        <v>105652</v>
      </c>
      <c r="E169" s="6">
        <f t="shared" si="25"/>
        <v>105652</v>
      </c>
      <c r="F169" s="6">
        <f t="shared" si="26"/>
        <v>105652</v>
      </c>
      <c r="G169" s="6">
        <f t="shared" si="27"/>
        <v>105652</v>
      </c>
      <c r="H169" s="5">
        <f t="shared" si="28"/>
        <v>0</v>
      </c>
      <c r="I169" s="5">
        <f t="shared" si="29"/>
        <v>0</v>
      </c>
      <c r="J169" s="5">
        <f t="shared" si="30"/>
        <v>0</v>
      </c>
      <c r="K169" s="5">
        <f t="shared" si="31"/>
        <v>0</v>
      </c>
      <c r="L169" s="5">
        <f t="shared" si="32"/>
        <v>0</v>
      </c>
    </row>
    <row r="170" spans="1:12" ht="18" x14ac:dyDescent="0.25">
      <c r="A170" s="7">
        <v>2190</v>
      </c>
      <c r="B170" s="6">
        <f t="shared" si="22"/>
        <v>106037</v>
      </c>
      <c r="C170" s="6">
        <f t="shared" si="23"/>
        <v>106037</v>
      </c>
      <c r="D170" s="6">
        <f t="shared" si="24"/>
        <v>106037</v>
      </c>
      <c r="E170" s="6">
        <f t="shared" si="25"/>
        <v>106037</v>
      </c>
      <c r="F170" s="6">
        <f t="shared" si="26"/>
        <v>106037</v>
      </c>
      <c r="G170" s="6">
        <f t="shared" si="27"/>
        <v>106037</v>
      </c>
      <c r="H170" s="5">
        <f t="shared" si="28"/>
        <v>0</v>
      </c>
      <c r="I170" s="5">
        <f t="shared" si="29"/>
        <v>0</v>
      </c>
      <c r="J170" s="5">
        <f t="shared" si="30"/>
        <v>0</v>
      </c>
      <c r="K170" s="5">
        <f t="shared" si="31"/>
        <v>0</v>
      </c>
      <c r="L170" s="5">
        <f t="shared" si="32"/>
        <v>0</v>
      </c>
    </row>
    <row r="171" spans="1:12" ht="18" x14ac:dyDescent="0.25">
      <c r="A171" s="7">
        <v>2191</v>
      </c>
      <c r="B171" s="6">
        <f t="shared" si="22"/>
        <v>106387</v>
      </c>
      <c r="C171" s="6">
        <f t="shared" si="23"/>
        <v>106387</v>
      </c>
      <c r="D171" s="6">
        <f t="shared" si="24"/>
        <v>106387</v>
      </c>
      <c r="E171" s="6">
        <f t="shared" si="25"/>
        <v>106387</v>
      </c>
      <c r="F171" s="6">
        <f t="shared" si="26"/>
        <v>106387</v>
      </c>
      <c r="G171" s="6">
        <f t="shared" si="27"/>
        <v>106387</v>
      </c>
      <c r="H171" s="5">
        <f t="shared" si="28"/>
        <v>0</v>
      </c>
      <c r="I171" s="5">
        <f t="shared" si="29"/>
        <v>0</v>
      </c>
      <c r="J171" s="5">
        <f t="shared" si="30"/>
        <v>0</v>
      </c>
      <c r="K171" s="5">
        <f t="shared" si="31"/>
        <v>0</v>
      </c>
      <c r="L171" s="5">
        <f t="shared" si="32"/>
        <v>0</v>
      </c>
    </row>
    <row r="172" spans="1:12" ht="18" x14ac:dyDescent="0.25">
      <c r="A172" s="7">
        <v>2192</v>
      </c>
      <c r="B172" s="6">
        <f t="shared" si="22"/>
        <v>106744</v>
      </c>
      <c r="C172" s="6">
        <f t="shared" si="23"/>
        <v>106744</v>
      </c>
      <c r="D172" s="6">
        <f t="shared" si="24"/>
        <v>106744</v>
      </c>
      <c r="E172" s="6">
        <f t="shared" si="25"/>
        <v>106744</v>
      </c>
      <c r="F172" s="6">
        <f t="shared" si="26"/>
        <v>106744</v>
      </c>
      <c r="G172" s="6">
        <f t="shared" si="27"/>
        <v>106744</v>
      </c>
      <c r="H172" s="5">
        <f t="shared" si="28"/>
        <v>0</v>
      </c>
      <c r="I172" s="5">
        <f t="shared" si="29"/>
        <v>0</v>
      </c>
      <c r="J172" s="5">
        <f t="shared" si="30"/>
        <v>0</v>
      </c>
      <c r="K172" s="5">
        <f t="shared" si="31"/>
        <v>0</v>
      </c>
      <c r="L172" s="5">
        <f t="shared" si="32"/>
        <v>0</v>
      </c>
    </row>
    <row r="173" spans="1:12" ht="18" x14ac:dyDescent="0.25">
      <c r="A173" s="7">
        <v>2193</v>
      </c>
      <c r="B173" s="6">
        <f t="shared" si="22"/>
        <v>107129</v>
      </c>
      <c r="C173" s="6">
        <f t="shared" si="23"/>
        <v>107129</v>
      </c>
      <c r="D173" s="6">
        <f t="shared" si="24"/>
        <v>107129</v>
      </c>
      <c r="E173" s="6">
        <f t="shared" si="25"/>
        <v>107129</v>
      </c>
      <c r="F173" s="6">
        <f t="shared" si="26"/>
        <v>107129</v>
      </c>
      <c r="G173" s="6">
        <f t="shared" si="27"/>
        <v>107129</v>
      </c>
      <c r="H173" s="5">
        <f t="shared" si="28"/>
        <v>0</v>
      </c>
      <c r="I173" s="5">
        <f t="shared" si="29"/>
        <v>0</v>
      </c>
      <c r="J173" s="5">
        <f t="shared" si="30"/>
        <v>0</v>
      </c>
      <c r="K173" s="5">
        <f t="shared" si="31"/>
        <v>0</v>
      </c>
      <c r="L173" s="5">
        <f t="shared" si="32"/>
        <v>0</v>
      </c>
    </row>
    <row r="174" spans="1:12" ht="18" x14ac:dyDescent="0.25">
      <c r="A174" s="7">
        <v>2194</v>
      </c>
      <c r="B174" s="6">
        <f t="shared" si="22"/>
        <v>107479</v>
      </c>
      <c r="C174" s="6">
        <f t="shared" si="23"/>
        <v>107479</v>
      </c>
      <c r="D174" s="6">
        <f t="shared" si="24"/>
        <v>107479</v>
      </c>
      <c r="E174" s="6">
        <f t="shared" si="25"/>
        <v>107479</v>
      </c>
      <c r="F174" s="6">
        <f t="shared" si="26"/>
        <v>107479</v>
      </c>
      <c r="G174" s="6">
        <f t="shared" si="27"/>
        <v>107479</v>
      </c>
      <c r="H174" s="5">
        <f t="shared" si="28"/>
        <v>0</v>
      </c>
      <c r="I174" s="5">
        <f t="shared" si="29"/>
        <v>0</v>
      </c>
      <c r="J174" s="5">
        <f t="shared" si="30"/>
        <v>0</v>
      </c>
      <c r="K174" s="5">
        <f t="shared" si="31"/>
        <v>0</v>
      </c>
      <c r="L174" s="5">
        <f t="shared" si="32"/>
        <v>0</v>
      </c>
    </row>
    <row r="175" spans="1:12" ht="18" x14ac:dyDescent="0.25">
      <c r="A175" s="7">
        <v>2195</v>
      </c>
      <c r="B175" s="6">
        <f t="shared" si="22"/>
        <v>107836</v>
      </c>
      <c r="C175" s="6">
        <f t="shared" si="23"/>
        <v>107836</v>
      </c>
      <c r="D175" s="6">
        <f t="shared" si="24"/>
        <v>107836</v>
      </c>
      <c r="E175" s="6">
        <f t="shared" si="25"/>
        <v>107836</v>
      </c>
      <c r="F175" s="6">
        <f t="shared" si="26"/>
        <v>107836</v>
      </c>
      <c r="G175" s="6">
        <f t="shared" si="27"/>
        <v>107836</v>
      </c>
      <c r="H175" s="5">
        <f t="shared" si="28"/>
        <v>0</v>
      </c>
      <c r="I175" s="5">
        <f t="shared" si="29"/>
        <v>0</v>
      </c>
      <c r="J175" s="5">
        <f t="shared" si="30"/>
        <v>0</v>
      </c>
      <c r="K175" s="5">
        <f t="shared" si="31"/>
        <v>0</v>
      </c>
      <c r="L175" s="5">
        <f t="shared" si="32"/>
        <v>0</v>
      </c>
    </row>
    <row r="176" spans="1:12" ht="18" x14ac:dyDescent="0.25">
      <c r="A176" s="7">
        <v>2196</v>
      </c>
      <c r="B176" s="6">
        <f t="shared" si="22"/>
        <v>108221</v>
      </c>
      <c r="C176" s="6">
        <f t="shared" si="23"/>
        <v>108221</v>
      </c>
      <c r="D176" s="6">
        <f t="shared" si="24"/>
        <v>108221</v>
      </c>
      <c r="E176" s="6">
        <f t="shared" si="25"/>
        <v>108221</v>
      </c>
      <c r="F176" s="6">
        <f t="shared" si="26"/>
        <v>108221</v>
      </c>
      <c r="G176" s="6">
        <f t="shared" si="27"/>
        <v>108221</v>
      </c>
      <c r="H176" s="5">
        <f t="shared" si="28"/>
        <v>0</v>
      </c>
      <c r="I176" s="5">
        <f t="shared" si="29"/>
        <v>0</v>
      </c>
      <c r="J176" s="5">
        <f t="shared" si="30"/>
        <v>0</v>
      </c>
      <c r="K176" s="5">
        <f t="shared" si="31"/>
        <v>0</v>
      </c>
      <c r="L176" s="5">
        <f t="shared" si="32"/>
        <v>0</v>
      </c>
    </row>
    <row r="177" spans="1:12" ht="18" x14ac:dyDescent="0.25">
      <c r="A177" s="7">
        <v>2197</v>
      </c>
      <c r="B177" s="6">
        <f t="shared" si="22"/>
        <v>108578</v>
      </c>
      <c r="C177" s="6">
        <f t="shared" si="23"/>
        <v>108578</v>
      </c>
      <c r="D177" s="6">
        <f t="shared" si="24"/>
        <v>108578</v>
      </c>
      <c r="E177" s="6">
        <f t="shared" si="25"/>
        <v>108578</v>
      </c>
      <c r="F177" s="6">
        <f t="shared" si="26"/>
        <v>108578</v>
      </c>
      <c r="G177" s="6">
        <f t="shared" si="27"/>
        <v>108578</v>
      </c>
      <c r="H177" s="5">
        <f t="shared" si="28"/>
        <v>0</v>
      </c>
      <c r="I177" s="5">
        <f t="shared" si="29"/>
        <v>0</v>
      </c>
      <c r="J177" s="5">
        <f t="shared" si="30"/>
        <v>0</v>
      </c>
      <c r="K177" s="5">
        <f t="shared" si="31"/>
        <v>0</v>
      </c>
      <c r="L177" s="5">
        <f t="shared" si="32"/>
        <v>0</v>
      </c>
    </row>
    <row r="178" spans="1:12" ht="18" x14ac:dyDescent="0.25">
      <c r="A178" s="7">
        <v>2198</v>
      </c>
      <c r="B178" s="6">
        <f t="shared" si="22"/>
        <v>108928</v>
      </c>
      <c r="C178" s="6">
        <f t="shared" si="23"/>
        <v>108928</v>
      </c>
      <c r="D178" s="6">
        <f t="shared" si="24"/>
        <v>108928</v>
      </c>
      <c r="E178" s="6">
        <f t="shared" si="25"/>
        <v>108928</v>
      </c>
      <c r="F178" s="6">
        <f t="shared" si="26"/>
        <v>108928</v>
      </c>
      <c r="G178" s="6">
        <f t="shared" si="27"/>
        <v>108928</v>
      </c>
      <c r="H178" s="5">
        <f t="shared" si="28"/>
        <v>0</v>
      </c>
      <c r="I178" s="5">
        <f t="shared" si="29"/>
        <v>0</v>
      </c>
      <c r="J178" s="5">
        <f t="shared" si="30"/>
        <v>0</v>
      </c>
      <c r="K178" s="5">
        <f t="shared" si="31"/>
        <v>0</v>
      </c>
      <c r="L178" s="5">
        <f t="shared" si="32"/>
        <v>0</v>
      </c>
    </row>
    <row r="179" spans="1:12" ht="18" x14ac:dyDescent="0.25">
      <c r="A179" s="7">
        <v>2199</v>
      </c>
      <c r="B179" s="6">
        <f t="shared" si="22"/>
        <v>109313</v>
      </c>
      <c r="C179" s="6">
        <f t="shared" si="23"/>
        <v>109313</v>
      </c>
      <c r="D179" s="6">
        <f t="shared" si="24"/>
        <v>109313</v>
      </c>
      <c r="E179" s="6">
        <f t="shared" si="25"/>
        <v>109313</v>
      </c>
      <c r="F179" s="6">
        <f t="shared" si="26"/>
        <v>109313</v>
      </c>
      <c r="G179" s="6">
        <f t="shared" si="27"/>
        <v>109313</v>
      </c>
      <c r="H179" s="5">
        <f t="shared" si="28"/>
        <v>0</v>
      </c>
      <c r="I179" s="5">
        <f t="shared" si="29"/>
        <v>0</v>
      </c>
      <c r="J179" s="5">
        <f t="shared" si="30"/>
        <v>0</v>
      </c>
      <c r="K179" s="5">
        <f t="shared" si="31"/>
        <v>0</v>
      </c>
      <c r="L179" s="5">
        <f t="shared" si="32"/>
        <v>0</v>
      </c>
    </row>
    <row r="180" spans="1:12" ht="18" x14ac:dyDescent="0.25">
      <c r="A180" s="7">
        <v>2200</v>
      </c>
      <c r="B180" s="6">
        <f t="shared" si="22"/>
        <v>109670</v>
      </c>
      <c r="C180" s="6">
        <f t="shared" si="23"/>
        <v>109670</v>
      </c>
      <c r="D180" s="6">
        <f t="shared" si="24"/>
        <v>109670</v>
      </c>
      <c r="E180" s="6">
        <f t="shared" si="25"/>
        <v>109670</v>
      </c>
      <c r="F180" s="6">
        <f t="shared" si="26"/>
        <v>109670</v>
      </c>
      <c r="G180" s="6">
        <f t="shared" si="27"/>
        <v>109670</v>
      </c>
      <c r="H180" s="5">
        <f t="shared" si="28"/>
        <v>0</v>
      </c>
      <c r="I180" s="5">
        <f t="shared" si="29"/>
        <v>0</v>
      </c>
      <c r="J180" s="5">
        <f t="shared" si="30"/>
        <v>0</v>
      </c>
      <c r="K180" s="5">
        <f t="shared" si="31"/>
        <v>0</v>
      </c>
      <c r="L180" s="5">
        <f t="shared" si="32"/>
        <v>0</v>
      </c>
    </row>
    <row r="181" spans="1:12" ht="18" x14ac:dyDescent="0.25">
      <c r="A181" s="7">
        <v>2201</v>
      </c>
      <c r="B181" s="6">
        <f t="shared" si="22"/>
        <v>110048</v>
      </c>
      <c r="C181" s="6">
        <f t="shared" si="23"/>
        <v>110048</v>
      </c>
      <c r="D181" s="6">
        <f t="shared" si="24"/>
        <v>110048</v>
      </c>
      <c r="E181" s="6">
        <f t="shared" si="25"/>
        <v>110048</v>
      </c>
      <c r="F181" s="6">
        <f t="shared" si="26"/>
        <v>110048</v>
      </c>
      <c r="G181" s="6">
        <f t="shared" si="27"/>
        <v>110048</v>
      </c>
      <c r="H181" s="5">
        <f t="shared" si="28"/>
        <v>0</v>
      </c>
      <c r="I181" s="5">
        <f t="shared" si="29"/>
        <v>0</v>
      </c>
      <c r="J181" s="5">
        <f t="shared" si="30"/>
        <v>0</v>
      </c>
      <c r="K181" s="5">
        <f t="shared" si="31"/>
        <v>0</v>
      </c>
      <c r="L181" s="5">
        <f t="shared" si="32"/>
        <v>0</v>
      </c>
    </row>
    <row r="182" spans="1:12" ht="18" x14ac:dyDescent="0.25">
      <c r="A182" s="7">
        <v>2202</v>
      </c>
      <c r="B182" s="6">
        <f t="shared" si="22"/>
        <v>110405</v>
      </c>
      <c r="C182" s="6">
        <f t="shared" si="23"/>
        <v>110405</v>
      </c>
      <c r="D182" s="6">
        <f t="shared" si="24"/>
        <v>110405</v>
      </c>
      <c r="E182" s="6">
        <f t="shared" si="25"/>
        <v>110405</v>
      </c>
      <c r="F182" s="6">
        <f t="shared" si="26"/>
        <v>110405</v>
      </c>
      <c r="G182" s="6">
        <f t="shared" si="27"/>
        <v>110405</v>
      </c>
      <c r="H182" s="5">
        <f t="shared" si="28"/>
        <v>0</v>
      </c>
      <c r="I182" s="5">
        <f t="shared" si="29"/>
        <v>0</v>
      </c>
      <c r="J182" s="5">
        <f t="shared" si="30"/>
        <v>0</v>
      </c>
      <c r="K182" s="5">
        <f t="shared" si="31"/>
        <v>0</v>
      </c>
      <c r="L182" s="5">
        <f t="shared" si="32"/>
        <v>0</v>
      </c>
    </row>
    <row r="183" spans="1:12" ht="18" x14ac:dyDescent="0.25">
      <c r="A183" s="7">
        <v>2203</v>
      </c>
      <c r="B183" s="6">
        <f t="shared" si="22"/>
        <v>110762</v>
      </c>
      <c r="C183" s="6">
        <f t="shared" si="23"/>
        <v>110762</v>
      </c>
      <c r="D183" s="6">
        <f t="shared" si="24"/>
        <v>110762</v>
      </c>
      <c r="E183" s="6">
        <f t="shared" si="25"/>
        <v>110762</v>
      </c>
      <c r="F183" s="6">
        <f t="shared" si="26"/>
        <v>110762</v>
      </c>
      <c r="G183" s="6">
        <f t="shared" si="27"/>
        <v>110762</v>
      </c>
      <c r="H183" s="5">
        <f t="shared" si="28"/>
        <v>0</v>
      </c>
      <c r="I183" s="5">
        <f t="shared" si="29"/>
        <v>0</v>
      </c>
      <c r="J183" s="5">
        <f t="shared" si="30"/>
        <v>0</v>
      </c>
      <c r="K183" s="5">
        <f t="shared" si="31"/>
        <v>0</v>
      </c>
      <c r="L183" s="5">
        <f t="shared" si="32"/>
        <v>0</v>
      </c>
    </row>
    <row r="184" spans="1:12" ht="18" x14ac:dyDescent="0.25">
      <c r="A184" s="7">
        <v>2204</v>
      </c>
      <c r="B184" s="6">
        <f t="shared" si="22"/>
        <v>111147</v>
      </c>
      <c r="C184" s="6">
        <f t="shared" si="23"/>
        <v>111140</v>
      </c>
      <c r="D184" s="6">
        <f t="shared" si="24"/>
        <v>111140</v>
      </c>
      <c r="E184" s="6">
        <f t="shared" si="25"/>
        <v>111140</v>
      </c>
      <c r="F184" s="6">
        <f t="shared" si="26"/>
        <v>111147</v>
      </c>
      <c r="G184" s="6">
        <f t="shared" si="27"/>
        <v>111140</v>
      </c>
      <c r="H184" s="5">
        <f t="shared" si="28"/>
        <v>-7</v>
      </c>
      <c r="I184" s="5">
        <f t="shared" si="29"/>
        <v>-7</v>
      </c>
      <c r="J184" s="5">
        <f t="shared" si="30"/>
        <v>-7</v>
      </c>
      <c r="K184" s="5">
        <f t="shared" si="31"/>
        <v>0</v>
      </c>
      <c r="L184" s="5">
        <f t="shared" si="32"/>
        <v>-7</v>
      </c>
    </row>
    <row r="185" spans="1:12" ht="18" x14ac:dyDescent="0.25">
      <c r="A185" s="7">
        <v>2205</v>
      </c>
      <c r="B185" s="6">
        <f t="shared" si="22"/>
        <v>111497</v>
      </c>
      <c r="C185" s="6">
        <f t="shared" si="23"/>
        <v>111497</v>
      </c>
      <c r="D185" s="6">
        <f t="shared" si="24"/>
        <v>111497</v>
      </c>
      <c r="E185" s="6">
        <f t="shared" si="25"/>
        <v>111497</v>
      </c>
      <c r="F185" s="6">
        <f t="shared" si="26"/>
        <v>111497</v>
      </c>
      <c r="G185" s="6">
        <f t="shared" si="27"/>
        <v>111497</v>
      </c>
      <c r="H185" s="5">
        <f t="shared" si="28"/>
        <v>0</v>
      </c>
      <c r="I185" s="5">
        <f t="shared" si="29"/>
        <v>0</v>
      </c>
      <c r="J185" s="5">
        <f t="shared" si="30"/>
        <v>0</v>
      </c>
      <c r="K185" s="5">
        <f t="shared" si="31"/>
        <v>0</v>
      </c>
      <c r="L185" s="5">
        <f t="shared" si="32"/>
        <v>0</v>
      </c>
    </row>
    <row r="186" spans="1:12" ht="18" x14ac:dyDescent="0.25">
      <c r="A186" s="7">
        <v>2206</v>
      </c>
      <c r="B186" s="6">
        <f t="shared" si="22"/>
        <v>111854</v>
      </c>
      <c r="C186" s="6">
        <f t="shared" si="23"/>
        <v>111854</v>
      </c>
      <c r="D186" s="6">
        <f t="shared" si="24"/>
        <v>111854</v>
      </c>
      <c r="E186" s="6">
        <f t="shared" si="25"/>
        <v>111854</v>
      </c>
      <c r="F186" s="6">
        <f t="shared" si="26"/>
        <v>111854</v>
      </c>
      <c r="G186" s="6">
        <f t="shared" si="27"/>
        <v>111854</v>
      </c>
      <c r="H186" s="5">
        <f t="shared" si="28"/>
        <v>0</v>
      </c>
      <c r="I186" s="5">
        <f t="shared" si="29"/>
        <v>0</v>
      </c>
      <c r="J186" s="5">
        <f t="shared" si="30"/>
        <v>0</v>
      </c>
      <c r="K186" s="5">
        <f t="shared" si="31"/>
        <v>0</v>
      </c>
      <c r="L186" s="5">
        <f t="shared" si="32"/>
        <v>0</v>
      </c>
    </row>
    <row r="187" spans="1:12" ht="18" x14ac:dyDescent="0.25">
      <c r="A187" s="7">
        <v>2207</v>
      </c>
      <c r="B187" s="6">
        <f t="shared" si="22"/>
        <v>112239</v>
      </c>
      <c r="C187" s="6">
        <f t="shared" si="23"/>
        <v>112232</v>
      </c>
      <c r="D187" s="6">
        <f t="shared" si="24"/>
        <v>112232</v>
      </c>
      <c r="E187" s="6">
        <f t="shared" si="25"/>
        <v>112232</v>
      </c>
      <c r="F187" s="6">
        <f t="shared" si="26"/>
        <v>112239</v>
      </c>
      <c r="G187" s="6">
        <f t="shared" si="27"/>
        <v>112232</v>
      </c>
      <c r="H187" s="5">
        <f t="shared" si="28"/>
        <v>-7</v>
      </c>
      <c r="I187" s="5">
        <f t="shared" si="29"/>
        <v>-7</v>
      </c>
      <c r="J187" s="5">
        <f t="shared" si="30"/>
        <v>-7</v>
      </c>
      <c r="K187" s="5">
        <f t="shared" si="31"/>
        <v>0</v>
      </c>
      <c r="L187" s="5">
        <f t="shared" si="32"/>
        <v>-7</v>
      </c>
    </row>
    <row r="188" spans="1:12" ht="18" x14ac:dyDescent="0.25">
      <c r="A188" s="7">
        <v>2208</v>
      </c>
      <c r="B188" s="6">
        <f t="shared" si="22"/>
        <v>112589</v>
      </c>
      <c r="C188" s="6">
        <f t="shared" si="23"/>
        <v>112589</v>
      </c>
      <c r="D188" s="6">
        <f t="shared" si="24"/>
        <v>112589</v>
      </c>
      <c r="E188" s="6">
        <f t="shared" si="25"/>
        <v>112589</v>
      </c>
      <c r="F188" s="6">
        <f t="shared" si="26"/>
        <v>112589</v>
      </c>
      <c r="G188" s="6">
        <f t="shared" si="27"/>
        <v>112589</v>
      </c>
      <c r="H188" s="5">
        <f t="shared" si="28"/>
        <v>0</v>
      </c>
      <c r="I188" s="5">
        <f t="shared" si="29"/>
        <v>0</v>
      </c>
      <c r="J188" s="5">
        <f t="shared" si="30"/>
        <v>0</v>
      </c>
      <c r="K188" s="5">
        <f t="shared" si="31"/>
        <v>0</v>
      </c>
      <c r="L188" s="5">
        <f t="shared" si="32"/>
        <v>0</v>
      </c>
    </row>
    <row r="189" spans="1:12" ht="18" x14ac:dyDescent="0.25">
      <c r="A189" s="7">
        <v>2209</v>
      </c>
      <c r="B189" s="6">
        <f t="shared" si="22"/>
        <v>112946</v>
      </c>
      <c r="C189" s="6">
        <f t="shared" si="23"/>
        <v>112974</v>
      </c>
      <c r="D189" s="6">
        <f t="shared" si="24"/>
        <v>112974</v>
      </c>
      <c r="E189" s="6">
        <f t="shared" si="25"/>
        <v>112974</v>
      </c>
      <c r="F189" s="6">
        <f t="shared" si="26"/>
        <v>112946</v>
      </c>
      <c r="G189" s="6">
        <f t="shared" si="27"/>
        <v>112974</v>
      </c>
      <c r="H189" s="5">
        <f t="shared" si="28"/>
        <v>28</v>
      </c>
      <c r="I189" s="5">
        <f t="shared" si="29"/>
        <v>28</v>
      </c>
      <c r="J189" s="5">
        <f t="shared" si="30"/>
        <v>28</v>
      </c>
      <c r="K189" s="5">
        <f t="shared" si="31"/>
        <v>0</v>
      </c>
      <c r="L189" s="5">
        <f t="shared" si="32"/>
        <v>28</v>
      </c>
    </row>
    <row r="190" spans="1:12" ht="18" x14ac:dyDescent="0.25">
      <c r="A190" s="7">
        <v>2210</v>
      </c>
      <c r="B190" s="6">
        <f t="shared" si="22"/>
        <v>113331</v>
      </c>
      <c r="C190" s="6">
        <f t="shared" si="23"/>
        <v>113331</v>
      </c>
      <c r="D190" s="6">
        <f t="shared" si="24"/>
        <v>113331</v>
      </c>
      <c r="E190" s="6">
        <f t="shared" si="25"/>
        <v>113331</v>
      </c>
      <c r="F190" s="6">
        <f t="shared" si="26"/>
        <v>113331</v>
      </c>
      <c r="G190" s="6">
        <f t="shared" si="27"/>
        <v>113331</v>
      </c>
      <c r="H190" s="5">
        <f t="shared" si="28"/>
        <v>0</v>
      </c>
      <c r="I190" s="5">
        <f t="shared" si="29"/>
        <v>0</v>
      </c>
      <c r="J190" s="5">
        <f t="shared" si="30"/>
        <v>0</v>
      </c>
      <c r="K190" s="5">
        <f t="shared" si="31"/>
        <v>0</v>
      </c>
      <c r="L190" s="5">
        <f t="shared" si="32"/>
        <v>0</v>
      </c>
    </row>
    <row r="191" spans="1:12" ht="18" x14ac:dyDescent="0.25">
      <c r="A191" s="7">
        <v>2211</v>
      </c>
      <c r="B191" s="6">
        <f t="shared" si="22"/>
        <v>113681</v>
      </c>
      <c r="C191" s="6">
        <f t="shared" si="23"/>
        <v>113681</v>
      </c>
      <c r="D191" s="6">
        <f t="shared" si="24"/>
        <v>113681</v>
      </c>
      <c r="E191" s="6">
        <f t="shared" si="25"/>
        <v>113681</v>
      </c>
      <c r="F191" s="6">
        <f t="shared" si="26"/>
        <v>113681</v>
      </c>
      <c r="G191" s="6">
        <f t="shared" si="27"/>
        <v>113681</v>
      </c>
      <c r="H191" s="5">
        <f t="shared" si="28"/>
        <v>0</v>
      </c>
      <c r="I191" s="5">
        <f t="shared" si="29"/>
        <v>0</v>
      </c>
      <c r="J191" s="5">
        <f t="shared" si="30"/>
        <v>0</v>
      </c>
      <c r="K191" s="5">
        <f t="shared" si="31"/>
        <v>0</v>
      </c>
      <c r="L191" s="5">
        <f t="shared" si="32"/>
        <v>0</v>
      </c>
    </row>
    <row r="192" spans="1:12" ht="18" x14ac:dyDescent="0.25">
      <c r="A192" s="7">
        <v>2212</v>
      </c>
      <c r="B192" s="6">
        <f t="shared" si="22"/>
        <v>114066</v>
      </c>
      <c r="C192" s="6">
        <f t="shared" si="23"/>
        <v>114066</v>
      </c>
      <c r="D192" s="6">
        <f t="shared" si="24"/>
        <v>114066</v>
      </c>
      <c r="E192" s="6">
        <f t="shared" si="25"/>
        <v>114066</v>
      </c>
      <c r="F192" s="6">
        <f t="shared" si="26"/>
        <v>114066</v>
      </c>
      <c r="G192" s="6">
        <f t="shared" si="27"/>
        <v>114066</v>
      </c>
      <c r="H192" s="5">
        <f t="shared" si="28"/>
        <v>0</v>
      </c>
      <c r="I192" s="5">
        <f t="shared" si="29"/>
        <v>0</v>
      </c>
      <c r="J192" s="5">
        <f t="shared" si="30"/>
        <v>0</v>
      </c>
      <c r="K192" s="5">
        <f t="shared" si="31"/>
        <v>0</v>
      </c>
      <c r="L192" s="5">
        <f t="shared" si="32"/>
        <v>0</v>
      </c>
    </row>
    <row r="193" spans="1:12" ht="18" x14ac:dyDescent="0.25">
      <c r="A193" s="7">
        <v>2213</v>
      </c>
      <c r="B193" s="6">
        <f t="shared" si="22"/>
        <v>114423</v>
      </c>
      <c r="C193" s="6">
        <f t="shared" si="23"/>
        <v>114423</v>
      </c>
      <c r="D193" s="6">
        <f t="shared" si="24"/>
        <v>114423</v>
      </c>
      <c r="E193" s="6">
        <f t="shared" si="25"/>
        <v>114423</v>
      </c>
      <c r="F193" s="6">
        <f t="shared" si="26"/>
        <v>114423</v>
      </c>
      <c r="G193" s="6">
        <f t="shared" si="27"/>
        <v>114423</v>
      </c>
      <c r="H193" s="5">
        <f t="shared" si="28"/>
        <v>0</v>
      </c>
      <c r="I193" s="5">
        <f t="shared" si="29"/>
        <v>0</v>
      </c>
      <c r="J193" s="5">
        <f t="shared" si="30"/>
        <v>0</v>
      </c>
      <c r="K193" s="5">
        <f t="shared" si="31"/>
        <v>0</v>
      </c>
      <c r="L193" s="5">
        <f t="shared" si="32"/>
        <v>0</v>
      </c>
    </row>
    <row r="194" spans="1:12" ht="18" x14ac:dyDescent="0.25">
      <c r="A194" s="7">
        <v>2214</v>
      </c>
      <c r="B194" s="6">
        <f t="shared" si="22"/>
        <v>114773</v>
      </c>
      <c r="C194" s="6">
        <f t="shared" si="23"/>
        <v>114773</v>
      </c>
      <c r="D194" s="6">
        <f t="shared" si="24"/>
        <v>114773</v>
      </c>
      <c r="E194" s="6">
        <f t="shared" si="25"/>
        <v>114773</v>
      </c>
      <c r="F194" s="6">
        <f t="shared" si="26"/>
        <v>114773</v>
      </c>
      <c r="G194" s="6">
        <f t="shared" si="27"/>
        <v>114773</v>
      </c>
      <c r="H194" s="5">
        <f t="shared" si="28"/>
        <v>0</v>
      </c>
      <c r="I194" s="5">
        <f t="shared" si="29"/>
        <v>0</v>
      </c>
      <c r="J194" s="5">
        <f t="shared" si="30"/>
        <v>0</v>
      </c>
      <c r="K194" s="5">
        <f t="shared" si="31"/>
        <v>0</v>
      </c>
      <c r="L194" s="5">
        <f t="shared" si="32"/>
        <v>0</v>
      </c>
    </row>
    <row r="195" spans="1:12" ht="18" x14ac:dyDescent="0.25">
      <c r="A195" s="7">
        <v>2215</v>
      </c>
      <c r="B195" s="6">
        <f t="shared" si="22"/>
        <v>115158</v>
      </c>
      <c r="C195" s="6">
        <f t="shared" si="23"/>
        <v>115158</v>
      </c>
      <c r="D195" s="6">
        <f t="shared" si="24"/>
        <v>115158</v>
      </c>
      <c r="E195" s="6">
        <f t="shared" si="25"/>
        <v>115158</v>
      </c>
      <c r="F195" s="6">
        <f t="shared" si="26"/>
        <v>115158</v>
      </c>
      <c r="G195" s="6">
        <f t="shared" si="27"/>
        <v>115158</v>
      </c>
      <c r="H195" s="5">
        <f t="shared" si="28"/>
        <v>0</v>
      </c>
      <c r="I195" s="5">
        <f t="shared" si="29"/>
        <v>0</v>
      </c>
      <c r="J195" s="5">
        <f t="shared" si="30"/>
        <v>0</v>
      </c>
      <c r="K195" s="5">
        <f t="shared" si="31"/>
        <v>0</v>
      </c>
      <c r="L195" s="5">
        <f t="shared" si="32"/>
        <v>0</v>
      </c>
    </row>
    <row r="196" spans="1:12" ht="18" x14ac:dyDescent="0.25">
      <c r="A196" s="7">
        <v>2216</v>
      </c>
      <c r="B196" s="6">
        <f t="shared" si="22"/>
        <v>115515</v>
      </c>
      <c r="C196" s="6">
        <f t="shared" si="23"/>
        <v>115515</v>
      </c>
      <c r="D196" s="6">
        <f t="shared" si="24"/>
        <v>115515</v>
      </c>
      <c r="E196" s="6">
        <f t="shared" si="25"/>
        <v>115515</v>
      </c>
      <c r="F196" s="6">
        <f t="shared" si="26"/>
        <v>115515</v>
      </c>
      <c r="G196" s="6">
        <f t="shared" si="27"/>
        <v>115515</v>
      </c>
      <c r="H196" s="5">
        <f t="shared" si="28"/>
        <v>0</v>
      </c>
      <c r="I196" s="5">
        <f t="shared" si="29"/>
        <v>0</v>
      </c>
      <c r="J196" s="5">
        <f t="shared" si="30"/>
        <v>0</v>
      </c>
      <c r="K196" s="5">
        <f t="shared" si="31"/>
        <v>0</v>
      </c>
      <c r="L196" s="5">
        <f t="shared" si="32"/>
        <v>0</v>
      </c>
    </row>
    <row r="197" spans="1:12" ht="18" x14ac:dyDescent="0.25">
      <c r="A197" s="7">
        <v>2217</v>
      </c>
      <c r="B197" s="6">
        <f t="shared" ref="B197:B260" si="33">DATE(A197,3,22+MOD(19*MOD(A197,19)+MOD(15-INT((13+8*INT(A197/100))/25)+INT(A197/100)-INT(INT(A197/100)/4),30),30)+MOD(2*MOD(A197,4)+4*MOD(A197,7)+6*MOD(19*MOD(A197,19)+MOD(15-INT((13+8*INT(A197/100))/25)+INT(A197/100)-INT(INT(A197/100)/4),30),30)+MOD(4+INT(A197/100)-INT(INT(A197/100)/4),7),7))-7*OR(AND(MOD(19*MOD(A197,19)+MOD(15-INT((13+8*INT(A197/100))/25)+INT(A197/100)-INT(INT(A197/100)/4),30),30)=29,MOD(2*MOD(A197,4)+4*MOD(A197,7)+6*MOD(19*MOD(A197,19)+MOD(15-INT((13+8*INT(A197/100))/25)+INT(A197/100)-INT(INT(A197/100)/4),30),30)+MOD(4+INT(A197/100)-INT(INT(A197/100)/4),7),7)=6),AND(MOD(19*MOD(A197,19)+MOD(15-INT((13+8*INT(A197/100))/25)+INT(A197/100)-INT(INT(A197/100)/4),30),30)=28,MOD(2*MOD(A197,4)+4*MOD(A197,7)+6*MOD(19*MOD(A197,19)+MOD(15-INT((13+8*INT(A197/100))/25)+INT(A197/100)-INT(INT(A197/100)/4),30),30)+MOD(4+INT(A197/100)-INT(INT(A197/100)/4),7),7)=6,MOD(A197,19)&gt;10))</f>
        <v>115872</v>
      </c>
      <c r="C197" s="6">
        <f t="shared" ref="C197:C260" si="34">DOLLAR((DAY(MINUTE(A197/38)/2+55)&amp;".4."&amp;A197)/7,)*7-6</f>
        <v>115865</v>
      </c>
      <c r="D197" s="6">
        <f t="shared" ref="D197:D260" si="35">7*ROUND((4&amp;-A197)/7+MOD(19*MOD(A197,19)-7,30)*0.14,)-6</f>
        <v>115865</v>
      </c>
      <c r="E197" s="6">
        <f t="shared" ref="E197:E260" si="36">7*DOLLAR(((5&amp;-A197)-DAY(9))/7-MOD(MOD(A197,19)&amp;5,4.225),)+DAY(1)</f>
        <v>115865</v>
      </c>
      <c r="F197" s="6">
        <f t="shared" ref="F197:F260" si="37">DOLLAR((4&amp;-A197)/7-DAY(8)/7+MOD(44*MOD(A197,19)-10-4*DOLLAR(68%*DOLLAR(A197%-3.5,)-TRUNC(A197%/4),),4.13796),)*7+DAY(1)</f>
        <v>115872</v>
      </c>
      <c r="G197" s="6">
        <f t="shared" ref="G197:G260" si="38">ROUND((DAY(MINUTE(A197/38)/2+55)&amp;".4."&amp;A197)/7,)*7-6</f>
        <v>115865</v>
      </c>
      <c r="H197" s="5">
        <f t="shared" ref="H197:H260" si="39">C197-$B197</f>
        <v>-7</v>
      </c>
      <c r="I197" s="5">
        <f t="shared" ref="I197:I260" si="40">D197-$B197</f>
        <v>-7</v>
      </c>
      <c r="J197" s="5">
        <f t="shared" ref="J197:J260" si="41">E197-$B197</f>
        <v>-7</v>
      </c>
      <c r="K197" s="5">
        <f t="shared" ref="K197:K260" si="42">F197-$B197</f>
        <v>0</v>
      </c>
      <c r="L197" s="5">
        <f t="shared" ref="L197:L260" si="43">G197-$B197</f>
        <v>-7</v>
      </c>
    </row>
    <row r="198" spans="1:12" ht="18" x14ac:dyDescent="0.25">
      <c r="A198" s="7">
        <v>2218</v>
      </c>
      <c r="B198" s="6">
        <f t="shared" si="33"/>
        <v>116250</v>
      </c>
      <c r="C198" s="6">
        <f t="shared" si="34"/>
        <v>116250</v>
      </c>
      <c r="D198" s="6">
        <f t="shared" si="35"/>
        <v>116250</v>
      </c>
      <c r="E198" s="6">
        <f t="shared" si="36"/>
        <v>116250</v>
      </c>
      <c r="F198" s="6">
        <f t="shared" si="37"/>
        <v>116250</v>
      </c>
      <c r="G198" s="6">
        <f t="shared" si="38"/>
        <v>116250</v>
      </c>
      <c r="H198" s="5">
        <f t="shared" si="39"/>
        <v>0</v>
      </c>
      <c r="I198" s="5">
        <f t="shared" si="40"/>
        <v>0</v>
      </c>
      <c r="J198" s="5">
        <f t="shared" si="41"/>
        <v>0</v>
      </c>
      <c r="K198" s="5">
        <f t="shared" si="42"/>
        <v>0</v>
      </c>
      <c r="L198" s="5">
        <f t="shared" si="43"/>
        <v>0</v>
      </c>
    </row>
    <row r="199" spans="1:12" ht="18" x14ac:dyDescent="0.25">
      <c r="A199" s="7">
        <v>2219</v>
      </c>
      <c r="B199" s="6">
        <f t="shared" si="33"/>
        <v>116607</v>
      </c>
      <c r="C199" s="6">
        <f t="shared" si="34"/>
        <v>116607</v>
      </c>
      <c r="D199" s="6">
        <f t="shared" si="35"/>
        <v>116607</v>
      </c>
      <c r="E199" s="6">
        <f t="shared" si="36"/>
        <v>116607</v>
      </c>
      <c r="F199" s="6">
        <f t="shared" si="37"/>
        <v>116607</v>
      </c>
      <c r="G199" s="6">
        <f t="shared" si="38"/>
        <v>116607</v>
      </c>
      <c r="H199" s="5">
        <f t="shared" si="39"/>
        <v>0</v>
      </c>
      <c r="I199" s="5">
        <f t="shared" si="40"/>
        <v>0</v>
      </c>
      <c r="J199" s="5">
        <f t="shared" si="41"/>
        <v>0</v>
      </c>
      <c r="K199" s="5">
        <f t="shared" si="42"/>
        <v>0</v>
      </c>
      <c r="L199" s="5">
        <f t="shared" si="43"/>
        <v>0</v>
      </c>
    </row>
    <row r="200" spans="1:12" ht="18" x14ac:dyDescent="0.25">
      <c r="A200" s="7">
        <v>2220</v>
      </c>
      <c r="B200" s="6">
        <f t="shared" si="33"/>
        <v>116992</v>
      </c>
      <c r="C200" s="6">
        <f t="shared" si="34"/>
        <v>116992</v>
      </c>
      <c r="D200" s="6">
        <f t="shared" si="35"/>
        <v>116992</v>
      </c>
      <c r="E200" s="6">
        <f t="shared" si="36"/>
        <v>116992</v>
      </c>
      <c r="F200" s="6">
        <f t="shared" si="37"/>
        <v>116992</v>
      </c>
      <c r="G200" s="6">
        <f t="shared" si="38"/>
        <v>116992</v>
      </c>
      <c r="H200" s="5">
        <f t="shared" si="39"/>
        <v>0</v>
      </c>
      <c r="I200" s="5">
        <f t="shared" si="40"/>
        <v>0</v>
      </c>
      <c r="J200" s="5">
        <f t="shared" si="41"/>
        <v>0</v>
      </c>
      <c r="K200" s="5">
        <f t="shared" si="42"/>
        <v>0</v>
      </c>
      <c r="L200" s="5">
        <f t="shared" si="43"/>
        <v>0</v>
      </c>
    </row>
    <row r="201" spans="1:12" ht="18" x14ac:dyDescent="0.25">
      <c r="A201" s="7">
        <v>2221</v>
      </c>
      <c r="B201" s="6">
        <f t="shared" si="33"/>
        <v>117349</v>
      </c>
      <c r="C201" s="6">
        <f t="shared" si="34"/>
        <v>117342</v>
      </c>
      <c r="D201" s="6">
        <f t="shared" si="35"/>
        <v>117342</v>
      </c>
      <c r="E201" s="6">
        <f t="shared" si="36"/>
        <v>117342</v>
      </c>
      <c r="F201" s="6">
        <f t="shared" si="37"/>
        <v>117349</v>
      </c>
      <c r="G201" s="6">
        <f t="shared" si="38"/>
        <v>117342</v>
      </c>
      <c r="H201" s="5">
        <f t="shared" si="39"/>
        <v>-7</v>
      </c>
      <c r="I201" s="5">
        <f t="shared" si="40"/>
        <v>-7</v>
      </c>
      <c r="J201" s="5">
        <f t="shared" si="41"/>
        <v>-7</v>
      </c>
      <c r="K201" s="5">
        <f t="shared" si="42"/>
        <v>0</v>
      </c>
      <c r="L201" s="5">
        <f t="shared" si="43"/>
        <v>-7</v>
      </c>
    </row>
    <row r="202" spans="1:12" ht="18" x14ac:dyDescent="0.25">
      <c r="A202" s="7">
        <v>2222</v>
      </c>
      <c r="B202" s="6">
        <f t="shared" si="33"/>
        <v>117699</v>
      </c>
      <c r="C202" s="6">
        <f t="shared" si="34"/>
        <v>117699</v>
      </c>
      <c r="D202" s="6">
        <f t="shared" si="35"/>
        <v>117699</v>
      </c>
      <c r="E202" s="6">
        <f t="shared" si="36"/>
        <v>117699</v>
      </c>
      <c r="F202" s="6">
        <f t="shared" si="37"/>
        <v>117699</v>
      </c>
      <c r="G202" s="6">
        <f t="shared" si="38"/>
        <v>117699</v>
      </c>
      <c r="H202" s="5">
        <f t="shared" si="39"/>
        <v>0</v>
      </c>
      <c r="I202" s="5">
        <f t="shared" si="40"/>
        <v>0</v>
      </c>
      <c r="J202" s="5">
        <f t="shared" si="41"/>
        <v>0</v>
      </c>
      <c r="K202" s="5">
        <f t="shared" si="42"/>
        <v>0</v>
      </c>
      <c r="L202" s="5">
        <f t="shared" si="43"/>
        <v>0</v>
      </c>
    </row>
    <row r="203" spans="1:12" ht="18" x14ac:dyDescent="0.25">
      <c r="A203" s="7">
        <v>2223</v>
      </c>
      <c r="B203" s="6">
        <f t="shared" si="33"/>
        <v>118084</v>
      </c>
      <c r="C203" s="6">
        <f t="shared" si="34"/>
        <v>118084</v>
      </c>
      <c r="D203" s="6">
        <f t="shared" si="35"/>
        <v>118084</v>
      </c>
      <c r="E203" s="6">
        <f t="shared" si="36"/>
        <v>118084</v>
      </c>
      <c r="F203" s="6">
        <f t="shared" si="37"/>
        <v>118084</v>
      </c>
      <c r="G203" s="6">
        <f t="shared" si="38"/>
        <v>118084</v>
      </c>
      <c r="H203" s="5">
        <f t="shared" si="39"/>
        <v>0</v>
      </c>
      <c r="I203" s="5">
        <f t="shared" si="40"/>
        <v>0</v>
      </c>
      <c r="J203" s="5">
        <f t="shared" si="41"/>
        <v>0</v>
      </c>
      <c r="K203" s="5">
        <f t="shared" si="42"/>
        <v>0</v>
      </c>
      <c r="L203" s="5">
        <f t="shared" si="43"/>
        <v>0</v>
      </c>
    </row>
    <row r="204" spans="1:12" ht="18" x14ac:dyDescent="0.25">
      <c r="A204" s="7">
        <v>2224</v>
      </c>
      <c r="B204" s="6">
        <f t="shared" si="33"/>
        <v>118441</v>
      </c>
      <c r="C204" s="6">
        <f t="shared" si="34"/>
        <v>118434</v>
      </c>
      <c r="D204" s="6">
        <f t="shared" si="35"/>
        <v>118434</v>
      </c>
      <c r="E204" s="6">
        <f t="shared" si="36"/>
        <v>118434</v>
      </c>
      <c r="F204" s="6">
        <f t="shared" si="37"/>
        <v>118441</v>
      </c>
      <c r="G204" s="6">
        <f t="shared" si="38"/>
        <v>118434</v>
      </c>
      <c r="H204" s="5">
        <f t="shared" si="39"/>
        <v>-7</v>
      </c>
      <c r="I204" s="5">
        <f t="shared" si="40"/>
        <v>-7</v>
      </c>
      <c r="J204" s="5">
        <f t="shared" si="41"/>
        <v>-7</v>
      </c>
      <c r="K204" s="5">
        <f t="shared" si="42"/>
        <v>0</v>
      </c>
      <c r="L204" s="5">
        <f t="shared" si="43"/>
        <v>-7</v>
      </c>
    </row>
    <row r="205" spans="1:12" ht="18" x14ac:dyDescent="0.25">
      <c r="A205" s="7">
        <v>2225</v>
      </c>
      <c r="B205" s="6">
        <f t="shared" si="33"/>
        <v>118791</v>
      </c>
      <c r="C205" s="6">
        <f t="shared" si="34"/>
        <v>118791</v>
      </c>
      <c r="D205" s="6">
        <f t="shared" si="35"/>
        <v>118791</v>
      </c>
      <c r="E205" s="6">
        <f t="shared" si="36"/>
        <v>118791</v>
      </c>
      <c r="F205" s="6">
        <f t="shared" si="37"/>
        <v>118791</v>
      </c>
      <c r="G205" s="6">
        <f t="shared" si="38"/>
        <v>118791</v>
      </c>
      <c r="H205" s="5">
        <f t="shared" si="39"/>
        <v>0</v>
      </c>
      <c r="I205" s="5">
        <f t="shared" si="40"/>
        <v>0</v>
      </c>
      <c r="J205" s="5">
        <f t="shared" si="41"/>
        <v>0</v>
      </c>
      <c r="K205" s="5">
        <f t="shared" si="42"/>
        <v>0</v>
      </c>
      <c r="L205" s="5">
        <f t="shared" si="43"/>
        <v>0</v>
      </c>
    </row>
    <row r="206" spans="1:12" ht="18" x14ac:dyDescent="0.25">
      <c r="A206" s="7">
        <v>2226</v>
      </c>
      <c r="B206" s="6">
        <f t="shared" si="33"/>
        <v>119176</v>
      </c>
      <c r="C206" s="6">
        <f t="shared" si="34"/>
        <v>119176</v>
      </c>
      <c r="D206" s="6">
        <f t="shared" si="35"/>
        <v>119176</v>
      </c>
      <c r="E206" s="6">
        <f t="shared" si="36"/>
        <v>119176</v>
      </c>
      <c r="F206" s="6">
        <f t="shared" si="37"/>
        <v>119176</v>
      </c>
      <c r="G206" s="6">
        <f t="shared" si="38"/>
        <v>119176</v>
      </c>
      <c r="H206" s="5">
        <f t="shared" si="39"/>
        <v>0</v>
      </c>
      <c r="I206" s="5">
        <f t="shared" si="40"/>
        <v>0</v>
      </c>
      <c r="J206" s="5">
        <f t="shared" si="41"/>
        <v>0</v>
      </c>
      <c r="K206" s="5">
        <f t="shared" si="42"/>
        <v>0</v>
      </c>
      <c r="L206" s="5">
        <f t="shared" si="43"/>
        <v>0</v>
      </c>
    </row>
    <row r="207" spans="1:12" ht="18" x14ac:dyDescent="0.25">
      <c r="A207" s="7">
        <v>2227</v>
      </c>
      <c r="B207" s="6">
        <f t="shared" si="33"/>
        <v>119533</v>
      </c>
      <c r="C207" s="6">
        <f t="shared" si="34"/>
        <v>119526</v>
      </c>
      <c r="D207" s="6">
        <f t="shared" si="35"/>
        <v>119526</v>
      </c>
      <c r="E207" s="6">
        <f t="shared" si="36"/>
        <v>119526</v>
      </c>
      <c r="F207" s="6">
        <f t="shared" si="37"/>
        <v>119533</v>
      </c>
      <c r="G207" s="6">
        <f t="shared" si="38"/>
        <v>119526</v>
      </c>
      <c r="H207" s="5">
        <f t="shared" si="39"/>
        <v>-7</v>
      </c>
      <c r="I207" s="5">
        <f t="shared" si="40"/>
        <v>-7</v>
      </c>
      <c r="J207" s="5">
        <f t="shared" si="41"/>
        <v>-7</v>
      </c>
      <c r="K207" s="5">
        <f t="shared" si="42"/>
        <v>0</v>
      </c>
      <c r="L207" s="5">
        <f t="shared" si="43"/>
        <v>-7</v>
      </c>
    </row>
    <row r="208" spans="1:12" ht="18" x14ac:dyDescent="0.25">
      <c r="A208" s="7">
        <v>2228</v>
      </c>
      <c r="B208" s="6">
        <f t="shared" si="33"/>
        <v>119883</v>
      </c>
      <c r="C208" s="6">
        <f t="shared" si="34"/>
        <v>119911</v>
      </c>
      <c r="D208" s="6">
        <f t="shared" si="35"/>
        <v>119911</v>
      </c>
      <c r="E208" s="6">
        <f t="shared" si="36"/>
        <v>119911</v>
      </c>
      <c r="F208" s="6">
        <f t="shared" si="37"/>
        <v>119883</v>
      </c>
      <c r="G208" s="6">
        <f t="shared" si="38"/>
        <v>119911</v>
      </c>
      <c r="H208" s="5">
        <f t="shared" si="39"/>
        <v>28</v>
      </c>
      <c r="I208" s="5">
        <f t="shared" si="40"/>
        <v>28</v>
      </c>
      <c r="J208" s="5">
        <f t="shared" si="41"/>
        <v>28</v>
      </c>
      <c r="K208" s="5">
        <f t="shared" si="42"/>
        <v>0</v>
      </c>
      <c r="L208" s="5">
        <f t="shared" si="43"/>
        <v>28</v>
      </c>
    </row>
    <row r="209" spans="1:12" ht="18" x14ac:dyDescent="0.25">
      <c r="A209" s="7">
        <v>2229</v>
      </c>
      <c r="B209" s="6">
        <f t="shared" si="33"/>
        <v>120268</v>
      </c>
      <c r="C209" s="6">
        <f t="shared" si="34"/>
        <v>120268</v>
      </c>
      <c r="D209" s="6">
        <f t="shared" si="35"/>
        <v>120268</v>
      </c>
      <c r="E209" s="6">
        <f t="shared" si="36"/>
        <v>120268</v>
      </c>
      <c r="F209" s="6">
        <f t="shared" si="37"/>
        <v>120268</v>
      </c>
      <c r="G209" s="6">
        <f t="shared" si="38"/>
        <v>120268</v>
      </c>
      <c r="H209" s="5">
        <f t="shared" si="39"/>
        <v>0</v>
      </c>
      <c r="I209" s="5">
        <f t="shared" si="40"/>
        <v>0</v>
      </c>
      <c r="J209" s="5">
        <f t="shared" si="41"/>
        <v>0</v>
      </c>
      <c r="K209" s="5">
        <f t="shared" si="42"/>
        <v>0</v>
      </c>
      <c r="L209" s="5">
        <f t="shared" si="43"/>
        <v>0</v>
      </c>
    </row>
    <row r="210" spans="1:12" ht="18" x14ac:dyDescent="0.25">
      <c r="A210" s="7">
        <v>2230</v>
      </c>
      <c r="B210" s="6">
        <f t="shared" si="33"/>
        <v>120625</v>
      </c>
      <c r="C210" s="6">
        <f t="shared" si="34"/>
        <v>120625</v>
      </c>
      <c r="D210" s="6">
        <f t="shared" si="35"/>
        <v>120625</v>
      </c>
      <c r="E210" s="6">
        <f t="shared" si="36"/>
        <v>120625</v>
      </c>
      <c r="F210" s="6">
        <f t="shared" si="37"/>
        <v>120625</v>
      </c>
      <c r="G210" s="6">
        <f t="shared" si="38"/>
        <v>120625</v>
      </c>
      <c r="H210" s="5">
        <f t="shared" si="39"/>
        <v>0</v>
      </c>
      <c r="I210" s="5">
        <f t="shared" si="40"/>
        <v>0</v>
      </c>
      <c r="J210" s="5">
        <f t="shared" si="41"/>
        <v>0</v>
      </c>
      <c r="K210" s="5">
        <f t="shared" si="42"/>
        <v>0</v>
      </c>
      <c r="L210" s="5">
        <f t="shared" si="43"/>
        <v>0</v>
      </c>
    </row>
    <row r="211" spans="1:12" ht="18" x14ac:dyDescent="0.25">
      <c r="A211" s="7">
        <v>2231</v>
      </c>
      <c r="B211" s="6">
        <f t="shared" si="33"/>
        <v>121010</v>
      </c>
      <c r="C211" s="6">
        <f t="shared" si="34"/>
        <v>121003</v>
      </c>
      <c r="D211" s="6">
        <f t="shared" si="35"/>
        <v>121003</v>
      </c>
      <c r="E211" s="6">
        <f t="shared" si="36"/>
        <v>121003</v>
      </c>
      <c r="F211" s="6">
        <f t="shared" si="37"/>
        <v>121010</v>
      </c>
      <c r="G211" s="6">
        <f t="shared" si="38"/>
        <v>121003</v>
      </c>
      <c r="H211" s="5">
        <f t="shared" si="39"/>
        <v>-7</v>
      </c>
      <c r="I211" s="5">
        <f t="shared" si="40"/>
        <v>-7</v>
      </c>
      <c r="J211" s="5">
        <f t="shared" si="41"/>
        <v>-7</v>
      </c>
      <c r="K211" s="5">
        <f t="shared" si="42"/>
        <v>0</v>
      </c>
      <c r="L211" s="5">
        <f t="shared" si="43"/>
        <v>-7</v>
      </c>
    </row>
    <row r="212" spans="1:12" ht="18" x14ac:dyDescent="0.25">
      <c r="A212" s="7">
        <v>2232</v>
      </c>
      <c r="B212" s="6">
        <f t="shared" si="33"/>
        <v>121360</v>
      </c>
      <c r="C212" s="6">
        <f t="shared" si="34"/>
        <v>121360</v>
      </c>
      <c r="D212" s="6">
        <f t="shared" si="35"/>
        <v>121360</v>
      </c>
      <c r="E212" s="6">
        <f t="shared" si="36"/>
        <v>121360</v>
      </c>
      <c r="F212" s="6">
        <f t="shared" si="37"/>
        <v>121360</v>
      </c>
      <c r="G212" s="6">
        <f t="shared" si="38"/>
        <v>121360</v>
      </c>
      <c r="H212" s="5">
        <f t="shared" si="39"/>
        <v>0</v>
      </c>
      <c r="I212" s="5">
        <f t="shared" si="40"/>
        <v>0</v>
      </c>
      <c r="J212" s="5">
        <f t="shared" si="41"/>
        <v>0</v>
      </c>
      <c r="K212" s="5">
        <f t="shared" si="42"/>
        <v>0</v>
      </c>
      <c r="L212" s="5">
        <f t="shared" si="43"/>
        <v>0</v>
      </c>
    </row>
    <row r="213" spans="1:12" ht="18" x14ac:dyDescent="0.25">
      <c r="A213" s="7">
        <v>2233</v>
      </c>
      <c r="B213" s="6">
        <f t="shared" si="33"/>
        <v>121717</v>
      </c>
      <c r="C213" s="6">
        <f t="shared" si="34"/>
        <v>121717</v>
      </c>
      <c r="D213" s="6">
        <f t="shared" si="35"/>
        <v>121717</v>
      </c>
      <c r="E213" s="6">
        <f t="shared" si="36"/>
        <v>121717</v>
      </c>
      <c r="F213" s="6">
        <f t="shared" si="37"/>
        <v>121717</v>
      </c>
      <c r="G213" s="6">
        <f t="shared" si="38"/>
        <v>121717</v>
      </c>
      <c r="H213" s="5">
        <f t="shared" si="39"/>
        <v>0</v>
      </c>
      <c r="I213" s="5">
        <f t="shared" si="40"/>
        <v>0</v>
      </c>
      <c r="J213" s="5">
        <f t="shared" si="41"/>
        <v>0</v>
      </c>
      <c r="K213" s="5">
        <f t="shared" si="42"/>
        <v>0</v>
      </c>
      <c r="L213" s="5">
        <f t="shared" si="43"/>
        <v>0</v>
      </c>
    </row>
    <row r="214" spans="1:12" ht="18" x14ac:dyDescent="0.25">
      <c r="A214" s="7">
        <v>2234</v>
      </c>
      <c r="B214" s="6">
        <f t="shared" si="33"/>
        <v>122102</v>
      </c>
      <c r="C214" s="6">
        <f t="shared" si="34"/>
        <v>122102</v>
      </c>
      <c r="D214" s="6">
        <f t="shared" si="35"/>
        <v>122102</v>
      </c>
      <c r="E214" s="6">
        <f t="shared" si="36"/>
        <v>122102</v>
      </c>
      <c r="F214" s="6">
        <f t="shared" si="37"/>
        <v>122102</v>
      </c>
      <c r="G214" s="6">
        <f t="shared" si="38"/>
        <v>122102</v>
      </c>
      <c r="H214" s="5">
        <f t="shared" si="39"/>
        <v>0</v>
      </c>
      <c r="I214" s="5">
        <f t="shared" si="40"/>
        <v>0</v>
      </c>
      <c r="J214" s="5">
        <f t="shared" si="41"/>
        <v>0</v>
      </c>
      <c r="K214" s="5">
        <f t="shared" si="42"/>
        <v>0</v>
      </c>
      <c r="L214" s="5">
        <f t="shared" si="43"/>
        <v>0</v>
      </c>
    </row>
    <row r="215" spans="1:12" ht="18" x14ac:dyDescent="0.25">
      <c r="A215" s="7">
        <v>2235</v>
      </c>
      <c r="B215" s="6">
        <f t="shared" si="33"/>
        <v>122452</v>
      </c>
      <c r="C215" s="6">
        <f t="shared" si="34"/>
        <v>122452</v>
      </c>
      <c r="D215" s="6">
        <f t="shared" si="35"/>
        <v>122452</v>
      </c>
      <c r="E215" s="6">
        <f t="shared" si="36"/>
        <v>122452</v>
      </c>
      <c r="F215" s="6">
        <f t="shared" si="37"/>
        <v>122452</v>
      </c>
      <c r="G215" s="6">
        <f t="shared" si="38"/>
        <v>122452</v>
      </c>
      <c r="H215" s="5">
        <f t="shared" si="39"/>
        <v>0</v>
      </c>
      <c r="I215" s="5">
        <f t="shared" si="40"/>
        <v>0</v>
      </c>
      <c r="J215" s="5">
        <f t="shared" si="41"/>
        <v>0</v>
      </c>
      <c r="K215" s="5">
        <f t="shared" si="42"/>
        <v>0</v>
      </c>
      <c r="L215" s="5">
        <f t="shared" si="43"/>
        <v>0</v>
      </c>
    </row>
    <row r="216" spans="1:12" ht="18" x14ac:dyDescent="0.25">
      <c r="A216" s="7">
        <v>2236</v>
      </c>
      <c r="B216" s="6">
        <f t="shared" si="33"/>
        <v>122809</v>
      </c>
      <c r="C216" s="6">
        <f t="shared" si="34"/>
        <v>122809</v>
      </c>
      <c r="D216" s="6">
        <f t="shared" si="35"/>
        <v>122809</v>
      </c>
      <c r="E216" s="6">
        <f t="shared" si="36"/>
        <v>122809</v>
      </c>
      <c r="F216" s="6">
        <f t="shared" si="37"/>
        <v>122809</v>
      </c>
      <c r="G216" s="6">
        <f t="shared" si="38"/>
        <v>122809</v>
      </c>
      <c r="H216" s="5">
        <f t="shared" si="39"/>
        <v>0</v>
      </c>
      <c r="I216" s="5">
        <f t="shared" si="40"/>
        <v>0</v>
      </c>
      <c r="J216" s="5">
        <f t="shared" si="41"/>
        <v>0</v>
      </c>
      <c r="K216" s="5">
        <f t="shared" si="42"/>
        <v>0</v>
      </c>
      <c r="L216" s="5">
        <f t="shared" si="43"/>
        <v>0</v>
      </c>
    </row>
    <row r="217" spans="1:12" ht="18" x14ac:dyDescent="0.25">
      <c r="A217" s="7">
        <v>2237</v>
      </c>
      <c r="B217" s="6">
        <f t="shared" si="33"/>
        <v>123194</v>
      </c>
      <c r="C217" s="6">
        <f t="shared" si="34"/>
        <v>123194</v>
      </c>
      <c r="D217" s="6">
        <f t="shared" si="35"/>
        <v>123194</v>
      </c>
      <c r="E217" s="6">
        <f t="shared" si="36"/>
        <v>123194</v>
      </c>
      <c r="F217" s="6">
        <f t="shared" si="37"/>
        <v>123194</v>
      </c>
      <c r="G217" s="6">
        <f t="shared" si="38"/>
        <v>123194</v>
      </c>
      <c r="H217" s="5">
        <f t="shared" si="39"/>
        <v>0</v>
      </c>
      <c r="I217" s="5">
        <f t="shared" si="40"/>
        <v>0</v>
      </c>
      <c r="J217" s="5">
        <f t="shared" si="41"/>
        <v>0</v>
      </c>
      <c r="K217" s="5">
        <f t="shared" si="42"/>
        <v>0</v>
      </c>
      <c r="L217" s="5">
        <f t="shared" si="43"/>
        <v>0</v>
      </c>
    </row>
    <row r="218" spans="1:12" ht="18" x14ac:dyDescent="0.25">
      <c r="A218" s="7">
        <v>2238</v>
      </c>
      <c r="B218" s="6">
        <f t="shared" si="33"/>
        <v>123544</v>
      </c>
      <c r="C218" s="6">
        <f t="shared" si="34"/>
        <v>123544</v>
      </c>
      <c r="D218" s="6">
        <f t="shared" si="35"/>
        <v>123544</v>
      </c>
      <c r="E218" s="6">
        <f t="shared" si="36"/>
        <v>123544</v>
      </c>
      <c r="F218" s="6">
        <f t="shared" si="37"/>
        <v>123544</v>
      </c>
      <c r="G218" s="6">
        <f t="shared" si="38"/>
        <v>123544</v>
      </c>
      <c r="H218" s="5">
        <f t="shared" si="39"/>
        <v>0</v>
      </c>
      <c r="I218" s="5">
        <f t="shared" si="40"/>
        <v>0</v>
      </c>
      <c r="J218" s="5">
        <f t="shared" si="41"/>
        <v>0</v>
      </c>
      <c r="K218" s="5">
        <f t="shared" si="42"/>
        <v>0</v>
      </c>
      <c r="L218" s="5">
        <f t="shared" si="43"/>
        <v>0</v>
      </c>
    </row>
    <row r="219" spans="1:12" ht="18" x14ac:dyDescent="0.25">
      <c r="A219" s="7">
        <v>2239</v>
      </c>
      <c r="B219" s="6">
        <f t="shared" si="33"/>
        <v>123929</v>
      </c>
      <c r="C219" s="6">
        <f t="shared" si="34"/>
        <v>123929</v>
      </c>
      <c r="D219" s="6">
        <f t="shared" si="35"/>
        <v>123929</v>
      </c>
      <c r="E219" s="6">
        <f t="shared" si="36"/>
        <v>123929</v>
      </c>
      <c r="F219" s="6">
        <f t="shared" si="37"/>
        <v>123929</v>
      </c>
      <c r="G219" s="6">
        <f t="shared" si="38"/>
        <v>123929</v>
      </c>
      <c r="H219" s="5">
        <f t="shared" si="39"/>
        <v>0</v>
      </c>
      <c r="I219" s="5">
        <f t="shared" si="40"/>
        <v>0</v>
      </c>
      <c r="J219" s="5">
        <f t="shared" si="41"/>
        <v>0</v>
      </c>
      <c r="K219" s="5">
        <f t="shared" si="42"/>
        <v>0</v>
      </c>
      <c r="L219" s="5">
        <f t="shared" si="43"/>
        <v>0</v>
      </c>
    </row>
    <row r="220" spans="1:12" ht="18" x14ac:dyDescent="0.25">
      <c r="A220" s="7">
        <v>2240</v>
      </c>
      <c r="B220" s="6">
        <f t="shared" si="33"/>
        <v>124286</v>
      </c>
      <c r="C220" s="6">
        <f t="shared" si="34"/>
        <v>124286</v>
      </c>
      <c r="D220" s="6">
        <f t="shared" si="35"/>
        <v>124286</v>
      </c>
      <c r="E220" s="6">
        <f t="shared" si="36"/>
        <v>124286</v>
      </c>
      <c r="F220" s="6">
        <f t="shared" si="37"/>
        <v>124286</v>
      </c>
      <c r="G220" s="6">
        <f t="shared" si="38"/>
        <v>124286</v>
      </c>
      <c r="H220" s="5">
        <f t="shared" si="39"/>
        <v>0</v>
      </c>
      <c r="I220" s="5">
        <f t="shared" si="40"/>
        <v>0</v>
      </c>
      <c r="J220" s="5">
        <f t="shared" si="41"/>
        <v>0</v>
      </c>
      <c r="K220" s="5">
        <f t="shared" si="42"/>
        <v>0</v>
      </c>
      <c r="L220" s="5">
        <f t="shared" si="43"/>
        <v>0</v>
      </c>
    </row>
    <row r="221" spans="1:12" ht="18" x14ac:dyDescent="0.25">
      <c r="A221" s="7">
        <v>2241</v>
      </c>
      <c r="B221" s="6">
        <f t="shared" si="33"/>
        <v>124643</v>
      </c>
      <c r="C221" s="6">
        <f t="shared" si="34"/>
        <v>124636</v>
      </c>
      <c r="D221" s="6">
        <f t="shared" si="35"/>
        <v>124636</v>
      </c>
      <c r="E221" s="6">
        <f t="shared" si="36"/>
        <v>124636</v>
      </c>
      <c r="F221" s="6">
        <f t="shared" si="37"/>
        <v>124643</v>
      </c>
      <c r="G221" s="6">
        <f t="shared" si="38"/>
        <v>124636</v>
      </c>
      <c r="H221" s="5">
        <f t="shared" si="39"/>
        <v>-7</v>
      </c>
      <c r="I221" s="5">
        <f t="shared" si="40"/>
        <v>-7</v>
      </c>
      <c r="J221" s="5">
        <f t="shared" si="41"/>
        <v>-7</v>
      </c>
      <c r="K221" s="5">
        <f t="shared" si="42"/>
        <v>0</v>
      </c>
      <c r="L221" s="5">
        <f t="shared" si="43"/>
        <v>-7</v>
      </c>
    </row>
    <row r="222" spans="1:12" ht="18" x14ac:dyDescent="0.25">
      <c r="A222" s="7">
        <v>2242</v>
      </c>
      <c r="B222" s="6">
        <f t="shared" si="33"/>
        <v>125021</v>
      </c>
      <c r="C222" s="6">
        <f t="shared" si="34"/>
        <v>125021</v>
      </c>
      <c r="D222" s="6">
        <f t="shared" si="35"/>
        <v>125021</v>
      </c>
      <c r="E222" s="6">
        <f t="shared" si="36"/>
        <v>125021</v>
      </c>
      <c r="F222" s="6">
        <f t="shared" si="37"/>
        <v>125021</v>
      </c>
      <c r="G222" s="6">
        <f t="shared" si="38"/>
        <v>125021</v>
      </c>
      <c r="H222" s="5">
        <f t="shared" si="39"/>
        <v>0</v>
      </c>
      <c r="I222" s="5">
        <f t="shared" si="40"/>
        <v>0</v>
      </c>
      <c r="J222" s="5">
        <f t="shared" si="41"/>
        <v>0</v>
      </c>
      <c r="K222" s="5">
        <f t="shared" si="42"/>
        <v>0</v>
      </c>
      <c r="L222" s="5">
        <f t="shared" si="43"/>
        <v>0</v>
      </c>
    </row>
    <row r="223" spans="1:12" ht="18" x14ac:dyDescent="0.25">
      <c r="A223" s="7">
        <v>2243</v>
      </c>
      <c r="B223" s="6">
        <f t="shared" si="33"/>
        <v>125378</v>
      </c>
      <c r="C223" s="6">
        <f t="shared" si="34"/>
        <v>125378</v>
      </c>
      <c r="D223" s="6">
        <f t="shared" si="35"/>
        <v>125378</v>
      </c>
      <c r="E223" s="6">
        <f t="shared" si="36"/>
        <v>125378</v>
      </c>
      <c r="F223" s="6">
        <f t="shared" si="37"/>
        <v>125378</v>
      </c>
      <c r="G223" s="6">
        <f t="shared" si="38"/>
        <v>125378</v>
      </c>
      <c r="H223" s="5">
        <f t="shared" si="39"/>
        <v>0</v>
      </c>
      <c r="I223" s="5">
        <f t="shared" si="40"/>
        <v>0</v>
      </c>
      <c r="J223" s="5">
        <f t="shared" si="41"/>
        <v>0</v>
      </c>
      <c r="K223" s="5">
        <f t="shared" si="42"/>
        <v>0</v>
      </c>
      <c r="L223" s="5">
        <f t="shared" si="43"/>
        <v>0</v>
      </c>
    </row>
    <row r="224" spans="1:12" ht="18" x14ac:dyDescent="0.25">
      <c r="A224" s="7">
        <v>2244</v>
      </c>
      <c r="B224" s="6">
        <f t="shared" si="33"/>
        <v>125735</v>
      </c>
      <c r="C224" s="6">
        <f t="shared" si="34"/>
        <v>125728</v>
      </c>
      <c r="D224" s="6">
        <f t="shared" si="35"/>
        <v>125728</v>
      </c>
      <c r="E224" s="6">
        <f t="shared" si="36"/>
        <v>125728</v>
      </c>
      <c r="F224" s="6">
        <f t="shared" si="37"/>
        <v>125735</v>
      </c>
      <c r="G224" s="6">
        <f t="shared" si="38"/>
        <v>125728</v>
      </c>
      <c r="H224" s="5">
        <f t="shared" si="39"/>
        <v>-7</v>
      </c>
      <c r="I224" s="5">
        <f t="shared" si="40"/>
        <v>-7</v>
      </c>
      <c r="J224" s="5">
        <f t="shared" si="41"/>
        <v>-7</v>
      </c>
      <c r="K224" s="5">
        <f t="shared" si="42"/>
        <v>0</v>
      </c>
      <c r="L224" s="5">
        <f t="shared" si="43"/>
        <v>-7</v>
      </c>
    </row>
    <row r="225" spans="1:12" ht="18" x14ac:dyDescent="0.25">
      <c r="A225" s="7">
        <v>2245</v>
      </c>
      <c r="B225" s="6">
        <f t="shared" si="33"/>
        <v>126113</v>
      </c>
      <c r="C225" s="6">
        <f t="shared" si="34"/>
        <v>126113</v>
      </c>
      <c r="D225" s="6">
        <f t="shared" si="35"/>
        <v>126113</v>
      </c>
      <c r="E225" s="6">
        <f t="shared" si="36"/>
        <v>126113</v>
      </c>
      <c r="F225" s="6">
        <f t="shared" si="37"/>
        <v>126113</v>
      </c>
      <c r="G225" s="6">
        <f t="shared" si="38"/>
        <v>126113</v>
      </c>
      <c r="H225" s="5">
        <f t="shared" si="39"/>
        <v>0</v>
      </c>
      <c r="I225" s="5">
        <f t="shared" si="40"/>
        <v>0</v>
      </c>
      <c r="J225" s="5">
        <f t="shared" si="41"/>
        <v>0</v>
      </c>
      <c r="K225" s="5">
        <f t="shared" si="42"/>
        <v>0</v>
      </c>
      <c r="L225" s="5">
        <f t="shared" si="43"/>
        <v>0</v>
      </c>
    </row>
    <row r="226" spans="1:12" ht="18" x14ac:dyDescent="0.25">
      <c r="A226" s="7">
        <v>2246</v>
      </c>
      <c r="B226" s="6">
        <f t="shared" si="33"/>
        <v>126470</v>
      </c>
      <c r="C226" s="6">
        <f t="shared" si="34"/>
        <v>126470</v>
      </c>
      <c r="D226" s="6">
        <f t="shared" si="35"/>
        <v>126470</v>
      </c>
      <c r="E226" s="6">
        <f t="shared" si="36"/>
        <v>126470</v>
      </c>
      <c r="F226" s="6">
        <f t="shared" si="37"/>
        <v>126470</v>
      </c>
      <c r="G226" s="6">
        <f t="shared" si="38"/>
        <v>126470</v>
      </c>
      <c r="H226" s="5">
        <f t="shared" si="39"/>
        <v>0</v>
      </c>
      <c r="I226" s="5">
        <f t="shared" si="40"/>
        <v>0</v>
      </c>
      <c r="J226" s="5">
        <f t="shared" si="41"/>
        <v>0</v>
      </c>
      <c r="K226" s="5">
        <f t="shared" si="42"/>
        <v>0</v>
      </c>
      <c r="L226" s="5">
        <f t="shared" si="43"/>
        <v>0</v>
      </c>
    </row>
    <row r="227" spans="1:12" ht="18" x14ac:dyDescent="0.25">
      <c r="A227" s="7">
        <v>2247</v>
      </c>
      <c r="B227" s="6">
        <f t="shared" si="33"/>
        <v>126827</v>
      </c>
      <c r="C227" s="6">
        <f t="shared" si="34"/>
        <v>126855</v>
      </c>
      <c r="D227" s="6">
        <f t="shared" si="35"/>
        <v>126855</v>
      </c>
      <c r="E227" s="6">
        <f t="shared" si="36"/>
        <v>126855</v>
      </c>
      <c r="F227" s="6">
        <f t="shared" si="37"/>
        <v>126827</v>
      </c>
      <c r="G227" s="6">
        <f t="shared" si="38"/>
        <v>126855</v>
      </c>
      <c r="H227" s="5">
        <f t="shared" si="39"/>
        <v>28</v>
      </c>
      <c r="I227" s="5">
        <f t="shared" si="40"/>
        <v>28</v>
      </c>
      <c r="J227" s="5">
        <f t="shared" si="41"/>
        <v>28</v>
      </c>
      <c r="K227" s="5">
        <f t="shared" si="42"/>
        <v>0</v>
      </c>
      <c r="L227" s="5">
        <f t="shared" si="43"/>
        <v>28</v>
      </c>
    </row>
    <row r="228" spans="1:12" ht="18" x14ac:dyDescent="0.25">
      <c r="A228" s="7">
        <v>2248</v>
      </c>
      <c r="B228" s="6">
        <f t="shared" si="33"/>
        <v>127212</v>
      </c>
      <c r="C228" s="6">
        <f t="shared" si="34"/>
        <v>127205</v>
      </c>
      <c r="D228" s="6">
        <f t="shared" si="35"/>
        <v>127205</v>
      </c>
      <c r="E228" s="6">
        <f t="shared" si="36"/>
        <v>127205</v>
      </c>
      <c r="F228" s="6">
        <f t="shared" si="37"/>
        <v>127212</v>
      </c>
      <c r="G228" s="6">
        <f t="shared" si="38"/>
        <v>127205</v>
      </c>
      <c r="H228" s="5">
        <f t="shared" si="39"/>
        <v>-7</v>
      </c>
      <c r="I228" s="5">
        <f t="shared" si="40"/>
        <v>-7</v>
      </c>
      <c r="J228" s="5">
        <f t="shared" si="41"/>
        <v>-7</v>
      </c>
      <c r="K228" s="5">
        <f t="shared" si="42"/>
        <v>0</v>
      </c>
      <c r="L228" s="5">
        <f t="shared" si="43"/>
        <v>-7</v>
      </c>
    </row>
    <row r="229" spans="1:12" ht="18" x14ac:dyDescent="0.25">
      <c r="A229" s="7">
        <v>2249</v>
      </c>
      <c r="B229" s="6">
        <f t="shared" si="33"/>
        <v>127562</v>
      </c>
      <c r="C229" s="6">
        <f t="shared" si="34"/>
        <v>127562</v>
      </c>
      <c r="D229" s="6">
        <f t="shared" si="35"/>
        <v>127562</v>
      </c>
      <c r="E229" s="6">
        <f t="shared" si="36"/>
        <v>127562</v>
      </c>
      <c r="F229" s="6">
        <f t="shared" si="37"/>
        <v>127562</v>
      </c>
      <c r="G229" s="6">
        <f t="shared" si="38"/>
        <v>127562</v>
      </c>
      <c r="H229" s="5">
        <f t="shared" si="39"/>
        <v>0</v>
      </c>
      <c r="I229" s="5">
        <f t="shared" si="40"/>
        <v>0</v>
      </c>
      <c r="J229" s="5">
        <f t="shared" si="41"/>
        <v>0</v>
      </c>
      <c r="K229" s="5">
        <f t="shared" si="42"/>
        <v>0</v>
      </c>
      <c r="L229" s="5">
        <f t="shared" si="43"/>
        <v>0</v>
      </c>
    </row>
    <row r="230" spans="1:12" ht="18" x14ac:dyDescent="0.25">
      <c r="A230" s="7">
        <v>2250</v>
      </c>
      <c r="B230" s="6">
        <f t="shared" si="33"/>
        <v>127947</v>
      </c>
      <c r="C230" s="6">
        <f t="shared" si="34"/>
        <v>127947</v>
      </c>
      <c r="D230" s="6">
        <f t="shared" si="35"/>
        <v>127947</v>
      </c>
      <c r="E230" s="6">
        <f t="shared" si="36"/>
        <v>127947</v>
      </c>
      <c r="F230" s="6">
        <f t="shared" si="37"/>
        <v>127947</v>
      </c>
      <c r="G230" s="6">
        <f t="shared" si="38"/>
        <v>127947</v>
      </c>
      <c r="H230" s="5">
        <f t="shared" si="39"/>
        <v>0</v>
      </c>
      <c r="I230" s="5">
        <f t="shared" si="40"/>
        <v>0</v>
      </c>
      <c r="J230" s="5">
        <f t="shared" si="41"/>
        <v>0</v>
      </c>
      <c r="K230" s="5">
        <f t="shared" si="42"/>
        <v>0</v>
      </c>
      <c r="L230" s="5">
        <f t="shared" si="43"/>
        <v>0</v>
      </c>
    </row>
    <row r="231" spans="1:12" ht="18" x14ac:dyDescent="0.25">
      <c r="A231" s="7">
        <v>2251</v>
      </c>
      <c r="B231" s="6">
        <f t="shared" si="33"/>
        <v>128304</v>
      </c>
      <c r="C231" s="6">
        <f t="shared" si="34"/>
        <v>128297</v>
      </c>
      <c r="D231" s="6">
        <f t="shared" si="35"/>
        <v>128297</v>
      </c>
      <c r="E231" s="6">
        <f t="shared" si="36"/>
        <v>128297</v>
      </c>
      <c r="F231" s="6">
        <f t="shared" si="37"/>
        <v>128304</v>
      </c>
      <c r="G231" s="6">
        <f t="shared" si="38"/>
        <v>128297</v>
      </c>
      <c r="H231" s="5">
        <f t="shared" si="39"/>
        <v>-7</v>
      </c>
      <c r="I231" s="5">
        <f t="shared" si="40"/>
        <v>-7</v>
      </c>
      <c r="J231" s="5">
        <f t="shared" si="41"/>
        <v>-7</v>
      </c>
      <c r="K231" s="5">
        <f t="shared" si="42"/>
        <v>0</v>
      </c>
      <c r="L231" s="5">
        <f t="shared" si="43"/>
        <v>-7</v>
      </c>
    </row>
    <row r="232" spans="1:12" ht="18" x14ac:dyDescent="0.25">
      <c r="A232" s="7">
        <v>2252</v>
      </c>
      <c r="B232" s="6">
        <f t="shared" si="33"/>
        <v>128654</v>
      </c>
      <c r="C232" s="6">
        <f t="shared" si="34"/>
        <v>128654</v>
      </c>
      <c r="D232" s="6">
        <f t="shared" si="35"/>
        <v>128654</v>
      </c>
      <c r="E232" s="6">
        <f t="shared" si="36"/>
        <v>128654</v>
      </c>
      <c r="F232" s="6">
        <f t="shared" si="37"/>
        <v>128654</v>
      </c>
      <c r="G232" s="6">
        <f t="shared" si="38"/>
        <v>128654</v>
      </c>
      <c r="H232" s="5">
        <f t="shared" si="39"/>
        <v>0</v>
      </c>
      <c r="I232" s="5">
        <f t="shared" si="40"/>
        <v>0</v>
      </c>
      <c r="J232" s="5">
        <f t="shared" si="41"/>
        <v>0</v>
      </c>
      <c r="K232" s="5">
        <f t="shared" si="42"/>
        <v>0</v>
      </c>
      <c r="L232" s="5">
        <f t="shared" si="43"/>
        <v>0</v>
      </c>
    </row>
    <row r="233" spans="1:12" ht="18" x14ac:dyDescent="0.25">
      <c r="A233" s="7">
        <v>2253</v>
      </c>
      <c r="B233" s="6">
        <f t="shared" si="33"/>
        <v>129039</v>
      </c>
      <c r="C233" s="6">
        <f t="shared" si="34"/>
        <v>129039</v>
      </c>
      <c r="D233" s="6">
        <f t="shared" si="35"/>
        <v>129039</v>
      </c>
      <c r="E233" s="6">
        <f t="shared" si="36"/>
        <v>129039</v>
      </c>
      <c r="F233" s="6">
        <f t="shared" si="37"/>
        <v>129039</v>
      </c>
      <c r="G233" s="6">
        <f t="shared" si="38"/>
        <v>129039</v>
      </c>
      <c r="H233" s="5">
        <f t="shared" si="39"/>
        <v>0</v>
      </c>
      <c r="I233" s="5">
        <f t="shared" si="40"/>
        <v>0</v>
      </c>
      <c r="J233" s="5">
        <f t="shared" si="41"/>
        <v>0</v>
      </c>
      <c r="K233" s="5">
        <f t="shared" si="42"/>
        <v>0</v>
      </c>
      <c r="L233" s="5">
        <f t="shared" si="43"/>
        <v>0</v>
      </c>
    </row>
    <row r="234" spans="1:12" ht="18" x14ac:dyDescent="0.25">
      <c r="A234" s="7">
        <v>2254</v>
      </c>
      <c r="B234" s="6">
        <f t="shared" si="33"/>
        <v>129396</v>
      </c>
      <c r="C234" s="6">
        <f t="shared" si="34"/>
        <v>129396</v>
      </c>
      <c r="D234" s="6">
        <f t="shared" si="35"/>
        <v>129396</v>
      </c>
      <c r="E234" s="6">
        <f t="shared" si="36"/>
        <v>129396</v>
      </c>
      <c r="F234" s="6">
        <f t="shared" si="37"/>
        <v>129396</v>
      </c>
      <c r="G234" s="6">
        <f t="shared" si="38"/>
        <v>129396</v>
      </c>
      <c r="H234" s="5">
        <f t="shared" si="39"/>
        <v>0</v>
      </c>
      <c r="I234" s="5">
        <f t="shared" si="40"/>
        <v>0</v>
      </c>
      <c r="J234" s="5">
        <f t="shared" si="41"/>
        <v>0</v>
      </c>
      <c r="K234" s="5">
        <f t="shared" si="42"/>
        <v>0</v>
      </c>
      <c r="L234" s="5">
        <f t="shared" si="43"/>
        <v>0</v>
      </c>
    </row>
    <row r="235" spans="1:12" ht="18" x14ac:dyDescent="0.25">
      <c r="A235" s="7">
        <v>2255</v>
      </c>
      <c r="B235" s="6">
        <f t="shared" si="33"/>
        <v>129746</v>
      </c>
      <c r="C235" s="6">
        <f t="shared" si="34"/>
        <v>129746</v>
      </c>
      <c r="D235" s="6">
        <f t="shared" si="35"/>
        <v>129746</v>
      </c>
      <c r="E235" s="6">
        <f t="shared" si="36"/>
        <v>129746</v>
      </c>
      <c r="F235" s="6">
        <f t="shared" si="37"/>
        <v>129746</v>
      </c>
      <c r="G235" s="6">
        <f t="shared" si="38"/>
        <v>129746</v>
      </c>
      <c r="H235" s="5">
        <f t="shared" si="39"/>
        <v>0</v>
      </c>
      <c r="I235" s="5">
        <f t="shared" si="40"/>
        <v>0</v>
      </c>
      <c r="J235" s="5">
        <f t="shared" si="41"/>
        <v>0</v>
      </c>
      <c r="K235" s="5">
        <f t="shared" si="42"/>
        <v>0</v>
      </c>
      <c r="L235" s="5">
        <f t="shared" si="43"/>
        <v>0</v>
      </c>
    </row>
    <row r="236" spans="1:12" ht="18" x14ac:dyDescent="0.25">
      <c r="A236" s="7">
        <v>2256</v>
      </c>
      <c r="B236" s="6">
        <f t="shared" si="33"/>
        <v>130131</v>
      </c>
      <c r="C236" s="6">
        <f t="shared" si="34"/>
        <v>130131</v>
      </c>
      <c r="D236" s="6">
        <f t="shared" si="35"/>
        <v>130131</v>
      </c>
      <c r="E236" s="6">
        <f t="shared" si="36"/>
        <v>130131</v>
      </c>
      <c r="F236" s="6">
        <f t="shared" si="37"/>
        <v>130131</v>
      </c>
      <c r="G236" s="6">
        <f t="shared" si="38"/>
        <v>130131</v>
      </c>
      <c r="H236" s="5">
        <f t="shared" si="39"/>
        <v>0</v>
      </c>
      <c r="I236" s="5">
        <f t="shared" si="40"/>
        <v>0</v>
      </c>
      <c r="J236" s="5">
        <f t="shared" si="41"/>
        <v>0</v>
      </c>
      <c r="K236" s="5">
        <f t="shared" si="42"/>
        <v>0</v>
      </c>
      <c r="L236" s="5">
        <f t="shared" si="43"/>
        <v>0</v>
      </c>
    </row>
    <row r="237" spans="1:12" ht="18" x14ac:dyDescent="0.25">
      <c r="A237" s="7">
        <v>2257</v>
      </c>
      <c r="B237" s="6">
        <f t="shared" si="33"/>
        <v>130488</v>
      </c>
      <c r="C237" s="6">
        <f t="shared" si="34"/>
        <v>130488</v>
      </c>
      <c r="D237" s="6">
        <f t="shared" si="35"/>
        <v>130488</v>
      </c>
      <c r="E237" s="6">
        <f t="shared" si="36"/>
        <v>130488</v>
      </c>
      <c r="F237" s="6">
        <f t="shared" si="37"/>
        <v>130488</v>
      </c>
      <c r="G237" s="6">
        <f t="shared" si="38"/>
        <v>130488</v>
      </c>
      <c r="H237" s="5">
        <f t="shared" si="39"/>
        <v>0</v>
      </c>
      <c r="I237" s="5">
        <f t="shared" si="40"/>
        <v>0</v>
      </c>
      <c r="J237" s="5">
        <f t="shared" si="41"/>
        <v>0</v>
      </c>
      <c r="K237" s="5">
        <f t="shared" si="42"/>
        <v>0</v>
      </c>
      <c r="L237" s="5">
        <f t="shared" si="43"/>
        <v>0</v>
      </c>
    </row>
    <row r="238" spans="1:12" ht="18" x14ac:dyDescent="0.25">
      <c r="A238" s="7">
        <v>2258</v>
      </c>
      <c r="B238" s="6">
        <f t="shared" si="33"/>
        <v>130873</v>
      </c>
      <c r="C238" s="6">
        <f t="shared" si="34"/>
        <v>130866</v>
      </c>
      <c r="D238" s="6">
        <f t="shared" si="35"/>
        <v>130866</v>
      </c>
      <c r="E238" s="6">
        <f t="shared" si="36"/>
        <v>130866</v>
      </c>
      <c r="F238" s="6">
        <f t="shared" si="37"/>
        <v>130873</v>
      </c>
      <c r="G238" s="6">
        <f t="shared" si="38"/>
        <v>130866</v>
      </c>
      <c r="H238" s="5">
        <f t="shared" si="39"/>
        <v>-7</v>
      </c>
      <c r="I238" s="5">
        <f t="shared" si="40"/>
        <v>-7</v>
      </c>
      <c r="J238" s="5">
        <f t="shared" si="41"/>
        <v>-7</v>
      </c>
      <c r="K238" s="5">
        <f t="shared" si="42"/>
        <v>0</v>
      </c>
      <c r="L238" s="5">
        <f t="shared" si="43"/>
        <v>-7</v>
      </c>
    </row>
    <row r="239" spans="1:12" ht="18" x14ac:dyDescent="0.25">
      <c r="A239" s="7">
        <v>2259</v>
      </c>
      <c r="B239" s="6">
        <f t="shared" si="33"/>
        <v>131223</v>
      </c>
      <c r="C239" s="6">
        <f t="shared" si="34"/>
        <v>131223</v>
      </c>
      <c r="D239" s="6">
        <f t="shared" si="35"/>
        <v>131223</v>
      </c>
      <c r="E239" s="6">
        <f t="shared" si="36"/>
        <v>131223</v>
      </c>
      <c r="F239" s="6">
        <f t="shared" si="37"/>
        <v>131223</v>
      </c>
      <c r="G239" s="6">
        <f t="shared" si="38"/>
        <v>131223</v>
      </c>
      <c r="H239" s="5">
        <f t="shared" si="39"/>
        <v>0</v>
      </c>
      <c r="I239" s="5">
        <f t="shared" si="40"/>
        <v>0</v>
      </c>
      <c r="J239" s="5">
        <f t="shared" si="41"/>
        <v>0</v>
      </c>
      <c r="K239" s="5">
        <f t="shared" si="42"/>
        <v>0</v>
      </c>
      <c r="L239" s="5">
        <f t="shared" si="43"/>
        <v>0</v>
      </c>
    </row>
    <row r="240" spans="1:12" ht="18" x14ac:dyDescent="0.25">
      <c r="A240" s="7">
        <v>2260</v>
      </c>
      <c r="B240" s="6">
        <f t="shared" si="33"/>
        <v>131580</v>
      </c>
      <c r="C240" s="6">
        <f t="shared" si="34"/>
        <v>131580</v>
      </c>
      <c r="D240" s="6">
        <f t="shared" si="35"/>
        <v>131580</v>
      </c>
      <c r="E240" s="6">
        <f t="shared" si="36"/>
        <v>131580</v>
      </c>
      <c r="F240" s="6">
        <f t="shared" si="37"/>
        <v>131580</v>
      </c>
      <c r="G240" s="6">
        <f t="shared" si="38"/>
        <v>131580</v>
      </c>
      <c r="H240" s="5">
        <f t="shared" si="39"/>
        <v>0</v>
      </c>
      <c r="I240" s="5">
        <f t="shared" si="40"/>
        <v>0</v>
      </c>
      <c r="J240" s="5">
        <f t="shared" si="41"/>
        <v>0</v>
      </c>
      <c r="K240" s="5">
        <f t="shared" si="42"/>
        <v>0</v>
      </c>
      <c r="L240" s="5">
        <f t="shared" si="43"/>
        <v>0</v>
      </c>
    </row>
    <row r="241" spans="1:12" ht="18" x14ac:dyDescent="0.25">
      <c r="A241" s="7">
        <v>2261</v>
      </c>
      <c r="B241" s="6">
        <f t="shared" si="33"/>
        <v>131965</v>
      </c>
      <c r="C241" s="6">
        <f t="shared" si="34"/>
        <v>131965</v>
      </c>
      <c r="D241" s="6">
        <f t="shared" si="35"/>
        <v>131965</v>
      </c>
      <c r="E241" s="6">
        <f t="shared" si="36"/>
        <v>131965</v>
      </c>
      <c r="F241" s="6">
        <f t="shared" si="37"/>
        <v>131965</v>
      </c>
      <c r="G241" s="6">
        <f t="shared" si="38"/>
        <v>131965</v>
      </c>
      <c r="H241" s="5">
        <f t="shared" si="39"/>
        <v>0</v>
      </c>
      <c r="I241" s="5">
        <f t="shared" si="40"/>
        <v>0</v>
      </c>
      <c r="J241" s="5">
        <f t="shared" si="41"/>
        <v>0</v>
      </c>
      <c r="K241" s="5">
        <f t="shared" si="42"/>
        <v>0</v>
      </c>
      <c r="L241" s="5">
        <f t="shared" si="43"/>
        <v>0</v>
      </c>
    </row>
    <row r="242" spans="1:12" ht="18" x14ac:dyDescent="0.25">
      <c r="A242" s="7">
        <v>2262</v>
      </c>
      <c r="B242" s="6">
        <f t="shared" si="33"/>
        <v>132315</v>
      </c>
      <c r="C242" s="6">
        <f t="shared" si="34"/>
        <v>132315</v>
      </c>
      <c r="D242" s="6">
        <f t="shared" si="35"/>
        <v>132315</v>
      </c>
      <c r="E242" s="6">
        <f t="shared" si="36"/>
        <v>132315</v>
      </c>
      <c r="F242" s="6">
        <f t="shared" si="37"/>
        <v>132315</v>
      </c>
      <c r="G242" s="6">
        <f t="shared" si="38"/>
        <v>132315</v>
      </c>
      <c r="H242" s="5">
        <f t="shared" si="39"/>
        <v>0</v>
      </c>
      <c r="I242" s="5">
        <f t="shared" si="40"/>
        <v>0</v>
      </c>
      <c r="J242" s="5">
        <f t="shared" si="41"/>
        <v>0</v>
      </c>
      <c r="K242" s="5">
        <f t="shared" si="42"/>
        <v>0</v>
      </c>
      <c r="L242" s="5">
        <f t="shared" si="43"/>
        <v>0</v>
      </c>
    </row>
    <row r="243" spans="1:12" ht="18" x14ac:dyDescent="0.25">
      <c r="A243" s="7">
        <v>2263</v>
      </c>
      <c r="B243" s="6">
        <f t="shared" si="33"/>
        <v>132672</v>
      </c>
      <c r="C243" s="6">
        <f t="shared" si="34"/>
        <v>132672</v>
      </c>
      <c r="D243" s="6">
        <f t="shared" si="35"/>
        <v>132672</v>
      </c>
      <c r="E243" s="6">
        <f t="shared" si="36"/>
        <v>132672</v>
      </c>
      <c r="F243" s="6">
        <f t="shared" si="37"/>
        <v>132672</v>
      </c>
      <c r="G243" s="6">
        <f t="shared" si="38"/>
        <v>132672</v>
      </c>
      <c r="H243" s="5">
        <f t="shared" si="39"/>
        <v>0</v>
      </c>
      <c r="I243" s="5">
        <f t="shared" si="40"/>
        <v>0</v>
      </c>
      <c r="J243" s="5">
        <f t="shared" si="41"/>
        <v>0</v>
      </c>
      <c r="K243" s="5">
        <f t="shared" si="42"/>
        <v>0</v>
      </c>
      <c r="L243" s="5">
        <f t="shared" si="43"/>
        <v>0</v>
      </c>
    </row>
    <row r="244" spans="1:12" ht="18" x14ac:dyDescent="0.25">
      <c r="A244" s="7">
        <v>2264</v>
      </c>
      <c r="B244" s="6">
        <f t="shared" si="33"/>
        <v>133057</v>
      </c>
      <c r="C244" s="6">
        <f t="shared" si="34"/>
        <v>133057</v>
      </c>
      <c r="D244" s="6">
        <f t="shared" si="35"/>
        <v>133057</v>
      </c>
      <c r="E244" s="6">
        <f t="shared" si="36"/>
        <v>133057</v>
      </c>
      <c r="F244" s="6">
        <f t="shared" si="37"/>
        <v>133057</v>
      </c>
      <c r="G244" s="6">
        <f t="shared" si="38"/>
        <v>133057</v>
      </c>
      <c r="H244" s="5">
        <f t="shared" si="39"/>
        <v>0</v>
      </c>
      <c r="I244" s="5">
        <f t="shared" si="40"/>
        <v>0</v>
      </c>
      <c r="J244" s="5">
        <f t="shared" si="41"/>
        <v>0</v>
      </c>
      <c r="K244" s="5">
        <f t="shared" si="42"/>
        <v>0</v>
      </c>
      <c r="L244" s="5">
        <f t="shared" si="43"/>
        <v>0</v>
      </c>
    </row>
    <row r="245" spans="1:12" ht="18" x14ac:dyDescent="0.25">
      <c r="A245" s="7">
        <v>2265</v>
      </c>
      <c r="B245" s="6">
        <f t="shared" si="33"/>
        <v>133407</v>
      </c>
      <c r="C245" s="6">
        <f t="shared" si="34"/>
        <v>133407</v>
      </c>
      <c r="D245" s="6">
        <f t="shared" si="35"/>
        <v>133407</v>
      </c>
      <c r="E245" s="6">
        <f t="shared" si="36"/>
        <v>133407</v>
      </c>
      <c r="F245" s="6">
        <f t="shared" si="37"/>
        <v>133407</v>
      </c>
      <c r="G245" s="6">
        <f t="shared" si="38"/>
        <v>133407</v>
      </c>
      <c r="H245" s="5">
        <f t="shared" si="39"/>
        <v>0</v>
      </c>
      <c r="I245" s="5">
        <f t="shared" si="40"/>
        <v>0</v>
      </c>
      <c r="J245" s="5">
        <f t="shared" si="41"/>
        <v>0</v>
      </c>
      <c r="K245" s="5">
        <f t="shared" si="42"/>
        <v>0</v>
      </c>
      <c r="L245" s="5">
        <f t="shared" si="43"/>
        <v>0</v>
      </c>
    </row>
    <row r="246" spans="1:12" ht="18" x14ac:dyDescent="0.25">
      <c r="A246" s="7">
        <v>2266</v>
      </c>
      <c r="B246" s="6">
        <f t="shared" si="33"/>
        <v>133764</v>
      </c>
      <c r="C246" s="6">
        <f t="shared" si="34"/>
        <v>133792</v>
      </c>
      <c r="D246" s="6">
        <f t="shared" si="35"/>
        <v>133792</v>
      </c>
      <c r="E246" s="6">
        <f t="shared" si="36"/>
        <v>133792</v>
      </c>
      <c r="F246" s="6">
        <f t="shared" si="37"/>
        <v>133764</v>
      </c>
      <c r="G246" s="6">
        <f t="shared" si="38"/>
        <v>133792</v>
      </c>
      <c r="H246" s="5">
        <f t="shared" si="39"/>
        <v>28</v>
      </c>
      <c r="I246" s="5">
        <f t="shared" si="40"/>
        <v>28</v>
      </c>
      <c r="J246" s="5">
        <f t="shared" si="41"/>
        <v>28</v>
      </c>
      <c r="K246" s="5">
        <f t="shared" si="42"/>
        <v>0</v>
      </c>
      <c r="L246" s="5">
        <f t="shared" si="43"/>
        <v>28</v>
      </c>
    </row>
    <row r="247" spans="1:12" ht="18" x14ac:dyDescent="0.25">
      <c r="A247" s="7">
        <v>2267</v>
      </c>
      <c r="B247" s="6">
        <f t="shared" si="33"/>
        <v>134149</v>
      </c>
      <c r="C247" s="6">
        <f t="shared" si="34"/>
        <v>134149</v>
      </c>
      <c r="D247" s="6">
        <f t="shared" si="35"/>
        <v>134149</v>
      </c>
      <c r="E247" s="6">
        <f t="shared" si="36"/>
        <v>134149</v>
      </c>
      <c r="F247" s="6">
        <f t="shared" si="37"/>
        <v>134149</v>
      </c>
      <c r="G247" s="6">
        <f t="shared" si="38"/>
        <v>134149</v>
      </c>
      <c r="H247" s="5">
        <f t="shared" si="39"/>
        <v>0</v>
      </c>
      <c r="I247" s="5">
        <f t="shared" si="40"/>
        <v>0</v>
      </c>
      <c r="J247" s="5">
        <f t="shared" si="41"/>
        <v>0</v>
      </c>
      <c r="K247" s="5">
        <f t="shared" si="42"/>
        <v>0</v>
      </c>
      <c r="L247" s="5">
        <f t="shared" si="43"/>
        <v>0</v>
      </c>
    </row>
    <row r="248" spans="1:12" ht="18" x14ac:dyDescent="0.25">
      <c r="A248" s="7">
        <v>2268</v>
      </c>
      <c r="B248" s="6">
        <f t="shared" si="33"/>
        <v>134506</v>
      </c>
      <c r="C248" s="6">
        <f t="shared" si="34"/>
        <v>134499</v>
      </c>
      <c r="D248" s="6">
        <f t="shared" si="35"/>
        <v>134499</v>
      </c>
      <c r="E248" s="6">
        <f t="shared" si="36"/>
        <v>134499</v>
      </c>
      <c r="F248" s="6">
        <f t="shared" si="37"/>
        <v>134506</v>
      </c>
      <c r="G248" s="6">
        <f t="shared" si="38"/>
        <v>134499</v>
      </c>
      <c r="H248" s="5">
        <f t="shared" si="39"/>
        <v>-7</v>
      </c>
      <c r="I248" s="5">
        <f t="shared" si="40"/>
        <v>-7</v>
      </c>
      <c r="J248" s="5">
        <f t="shared" si="41"/>
        <v>-7</v>
      </c>
      <c r="K248" s="5">
        <f t="shared" si="42"/>
        <v>0</v>
      </c>
      <c r="L248" s="5">
        <f t="shared" si="43"/>
        <v>-7</v>
      </c>
    </row>
    <row r="249" spans="1:12" ht="18" x14ac:dyDescent="0.25">
      <c r="A249" s="7">
        <v>2269</v>
      </c>
      <c r="B249" s="6">
        <f t="shared" si="33"/>
        <v>134884</v>
      </c>
      <c r="C249" s="6">
        <f t="shared" si="34"/>
        <v>134884</v>
      </c>
      <c r="D249" s="6">
        <f t="shared" si="35"/>
        <v>134884</v>
      </c>
      <c r="E249" s="6">
        <f t="shared" si="36"/>
        <v>134884</v>
      </c>
      <c r="F249" s="6">
        <f t="shared" si="37"/>
        <v>134884</v>
      </c>
      <c r="G249" s="6">
        <f t="shared" si="38"/>
        <v>134884</v>
      </c>
      <c r="H249" s="5">
        <f t="shared" si="39"/>
        <v>0</v>
      </c>
      <c r="I249" s="5">
        <f t="shared" si="40"/>
        <v>0</v>
      </c>
      <c r="J249" s="5">
        <f t="shared" si="41"/>
        <v>0</v>
      </c>
      <c r="K249" s="5">
        <f t="shared" si="42"/>
        <v>0</v>
      </c>
      <c r="L249" s="5">
        <f t="shared" si="43"/>
        <v>0</v>
      </c>
    </row>
    <row r="250" spans="1:12" ht="18" x14ac:dyDescent="0.25">
      <c r="A250" s="7">
        <v>2270</v>
      </c>
      <c r="B250" s="6">
        <f t="shared" si="33"/>
        <v>135241</v>
      </c>
      <c r="C250" s="6">
        <f t="shared" si="34"/>
        <v>135241</v>
      </c>
      <c r="D250" s="6">
        <f t="shared" si="35"/>
        <v>135241</v>
      </c>
      <c r="E250" s="6">
        <f t="shared" si="36"/>
        <v>135241</v>
      </c>
      <c r="F250" s="6">
        <f t="shared" si="37"/>
        <v>135241</v>
      </c>
      <c r="G250" s="6">
        <f t="shared" si="38"/>
        <v>135241</v>
      </c>
      <c r="H250" s="5">
        <f t="shared" si="39"/>
        <v>0</v>
      </c>
      <c r="I250" s="5">
        <f t="shared" si="40"/>
        <v>0</v>
      </c>
      <c r="J250" s="5">
        <f t="shared" si="41"/>
        <v>0</v>
      </c>
      <c r="K250" s="5">
        <f t="shared" si="42"/>
        <v>0</v>
      </c>
      <c r="L250" s="5">
        <f t="shared" si="43"/>
        <v>0</v>
      </c>
    </row>
    <row r="251" spans="1:12" ht="18" x14ac:dyDescent="0.25">
      <c r="A251" s="7">
        <v>2271</v>
      </c>
      <c r="B251" s="6">
        <f t="shared" si="33"/>
        <v>135598</v>
      </c>
      <c r="C251" s="6">
        <f t="shared" si="34"/>
        <v>135591</v>
      </c>
      <c r="D251" s="6">
        <f t="shared" si="35"/>
        <v>135591</v>
      </c>
      <c r="E251" s="6">
        <f t="shared" si="36"/>
        <v>135591</v>
      </c>
      <c r="F251" s="6">
        <f t="shared" si="37"/>
        <v>135598</v>
      </c>
      <c r="G251" s="6">
        <f t="shared" si="38"/>
        <v>135591</v>
      </c>
      <c r="H251" s="5">
        <f t="shared" si="39"/>
        <v>-7</v>
      </c>
      <c r="I251" s="5">
        <f t="shared" si="40"/>
        <v>-7</v>
      </c>
      <c r="J251" s="5">
        <f t="shared" si="41"/>
        <v>-7</v>
      </c>
      <c r="K251" s="5">
        <f t="shared" si="42"/>
        <v>0</v>
      </c>
      <c r="L251" s="5">
        <f t="shared" si="43"/>
        <v>-7</v>
      </c>
    </row>
    <row r="252" spans="1:12" ht="18" x14ac:dyDescent="0.25">
      <c r="A252" s="7">
        <v>2272</v>
      </c>
      <c r="B252" s="6">
        <f t="shared" si="33"/>
        <v>135983</v>
      </c>
      <c r="C252" s="6">
        <f t="shared" si="34"/>
        <v>135976</v>
      </c>
      <c r="D252" s="6">
        <f t="shared" si="35"/>
        <v>135976</v>
      </c>
      <c r="E252" s="6">
        <f t="shared" si="36"/>
        <v>135976</v>
      </c>
      <c r="F252" s="6">
        <f t="shared" si="37"/>
        <v>135983</v>
      </c>
      <c r="G252" s="6">
        <f t="shared" si="38"/>
        <v>135976</v>
      </c>
      <c r="H252" s="5">
        <f t="shared" si="39"/>
        <v>-7</v>
      </c>
      <c r="I252" s="5">
        <f t="shared" si="40"/>
        <v>-7</v>
      </c>
      <c r="J252" s="5">
        <f t="shared" si="41"/>
        <v>-7</v>
      </c>
      <c r="K252" s="5">
        <f t="shared" si="42"/>
        <v>0</v>
      </c>
      <c r="L252" s="5">
        <f t="shared" si="43"/>
        <v>-7</v>
      </c>
    </row>
    <row r="253" spans="1:12" ht="18" x14ac:dyDescent="0.25">
      <c r="A253" s="7">
        <v>2273</v>
      </c>
      <c r="B253" s="6">
        <f t="shared" si="33"/>
        <v>136333</v>
      </c>
      <c r="C253" s="6">
        <f t="shared" si="34"/>
        <v>136333</v>
      </c>
      <c r="D253" s="6">
        <f t="shared" si="35"/>
        <v>136333</v>
      </c>
      <c r="E253" s="6">
        <f t="shared" si="36"/>
        <v>136333</v>
      </c>
      <c r="F253" s="6">
        <f t="shared" si="37"/>
        <v>136333</v>
      </c>
      <c r="G253" s="6">
        <f t="shared" si="38"/>
        <v>136333</v>
      </c>
      <c r="H253" s="5">
        <f t="shared" si="39"/>
        <v>0</v>
      </c>
      <c r="I253" s="5">
        <f t="shared" si="40"/>
        <v>0</v>
      </c>
      <c r="J253" s="5">
        <f t="shared" si="41"/>
        <v>0</v>
      </c>
      <c r="K253" s="5">
        <f t="shared" si="42"/>
        <v>0</v>
      </c>
      <c r="L253" s="5">
        <f t="shared" si="43"/>
        <v>0</v>
      </c>
    </row>
    <row r="254" spans="1:12" ht="18" x14ac:dyDescent="0.25">
      <c r="A254" s="7">
        <v>2274</v>
      </c>
      <c r="B254" s="6">
        <f t="shared" si="33"/>
        <v>136690</v>
      </c>
      <c r="C254" s="6">
        <f t="shared" si="34"/>
        <v>136690</v>
      </c>
      <c r="D254" s="6">
        <f t="shared" si="35"/>
        <v>136690</v>
      </c>
      <c r="E254" s="6">
        <f t="shared" si="36"/>
        <v>136690</v>
      </c>
      <c r="F254" s="6">
        <f t="shared" si="37"/>
        <v>136690</v>
      </c>
      <c r="G254" s="6">
        <f t="shared" si="38"/>
        <v>136690</v>
      </c>
      <c r="H254" s="5">
        <f t="shared" si="39"/>
        <v>0</v>
      </c>
      <c r="I254" s="5">
        <f t="shared" si="40"/>
        <v>0</v>
      </c>
      <c r="J254" s="5">
        <f t="shared" si="41"/>
        <v>0</v>
      </c>
      <c r="K254" s="5">
        <f t="shared" si="42"/>
        <v>0</v>
      </c>
      <c r="L254" s="5">
        <f t="shared" si="43"/>
        <v>0</v>
      </c>
    </row>
    <row r="255" spans="1:12" ht="18" x14ac:dyDescent="0.25">
      <c r="A255" s="7">
        <v>2275</v>
      </c>
      <c r="B255" s="6">
        <f t="shared" si="33"/>
        <v>137075</v>
      </c>
      <c r="C255" s="6">
        <f t="shared" si="34"/>
        <v>137068</v>
      </c>
      <c r="D255" s="6">
        <f t="shared" si="35"/>
        <v>137068</v>
      </c>
      <c r="E255" s="6">
        <f t="shared" si="36"/>
        <v>137068</v>
      </c>
      <c r="F255" s="6">
        <f t="shared" si="37"/>
        <v>137075</v>
      </c>
      <c r="G255" s="6">
        <f t="shared" si="38"/>
        <v>137068</v>
      </c>
      <c r="H255" s="5">
        <f t="shared" si="39"/>
        <v>-7</v>
      </c>
      <c r="I255" s="5">
        <f t="shared" si="40"/>
        <v>-7</v>
      </c>
      <c r="J255" s="5">
        <f t="shared" si="41"/>
        <v>-7</v>
      </c>
      <c r="K255" s="5">
        <f t="shared" si="42"/>
        <v>0</v>
      </c>
      <c r="L255" s="5">
        <f t="shared" si="43"/>
        <v>-7</v>
      </c>
    </row>
    <row r="256" spans="1:12" ht="18" x14ac:dyDescent="0.25">
      <c r="A256" s="7">
        <v>2276</v>
      </c>
      <c r="B256" s="6">
        <f t="shared" si="33"/>
        <v>137425</v>
      </c>
      <c r="C256" s="6">
        <f t="shared" si="34"/>
        <v>137425</v>
      </c>
      <c r="D256" s="6">
        <f t="shared" si="35"/>
        <v>137425</v>
      </c>
      <c r="E256" s="6">
        <f t="shared" si="36"/>
        <v>137425</v>
      </c>
      <c r="F256" s="6">
        <f t="shared" si="37"/>
        <v>137425</v>
      </c>
      <c r="G256" s="6">
        <f t="shared" si="38"/>
        <v>137425</v>
      </c>
      <c r="H256" s="5">
        <f t="shared" si="39"/>
        <v>0</v>
      </c>
      <c r="I256" s="5">
        <f t="shared" si="40"/>
        <v>0</v>
      </c>
      <c r="J256" s="5">
        <f t="shared" si="41"/>
        <v>0</v>
      </c>
      <c r="K256" s="5">
        <f t="shared" si="42"/>
        <v>0</v>
      </c>
      <c r="L256" s="5">
        <f t="shared" si="43"/>
        <v>0</v>
      </c>
    </row>
    <row r="257" spans="1:12" ht="18" x14ac:dyDescent="0.25">
      <c r="A257" s="7">
        <v>2277</v>
      </c>
      <c r="B257" s="6">
        <f t="shared" si="33"/>
        <v>137810</v>
      </c>
      <c r="C257" s="6">
        <f t="shared" si="34"/>
        <v>137810</v>
      </c>
      <c r="D257" s="6">
        <f t="shared" si="35"/>
        <v>137810</v>
      </c>
      <c r="E257" s="6">
        <f t="shared" si="36"/>
        <v>137810</v>
      </c>
      <c r="F257" s="6">
        <f t="shared" si="37"/>
        <v>137810</v>
      </c>
      <c r="G257" s="6">
        <f t="shared" si="38"/>
        <v>137810</v>
      </c>
      <c r="H257" s="5">
        <f t="shared" si="39"/>
        <v>0</v>
      </c>
      <c r="I257" s="5">
        <f t="shared" si="40"/>
        <v>0</v>
      </c>
      <c r="J257" s="5">
        <f t="shared" si="41"/>
        <v>0</v>
      </c>
      <c r="K257" s="5">
        <f t="shared" si="42"/>
        <v>0</v>
      </c>
      <c r="L257" s="5">
        <f t="shared" si="43"/>
        <v>0</v>
      </c>
    </row>
    <row r="258" spans="1:12" ht="18" x14ac:dyDescent="0.25">
      <c r="A258" s="7">
        <v>2278</v>
      </c>
      <c r="B258" s="6">
        <f t="shared" si="33"/>
        <v>138167</v>
      </c>
      <c r="C258" s="6">
        <f t="shared" si="34"/>
        <v>138167</v>
      </c>
      <c r="D258" s="6">
        <f t="shared" si="35"/>
        <v>138167</v>
      </c>
      <c r="E258" s="6">
        <f t="shared" si="36"/>
        <v>138167</v>
      </c>
      <c r="F258" s="6">
        <f t="shared" si="37"/>
        <v>138167</v>
      </c>
      <c r="G258" s="6">
        <f t="shared" si="38"/>
        <v>138167</v>
      </c>
      <c r="H258" s="5">
        <f t="shared" si="39"/>
        <v>0</v>
      </c>
      <c r="I258" s="5">
        <f t="shared" si="40"/>
        <v>0</v>
      </c>
      <c r="J258" s="5">
        <f t="shared" si="41"/>
        <v>0</v>
      </c>
      <c r="K258" s="5">
        <f t="shared" si="42"/>
        <v>0</v>
      </c>
      <c r="L258" s="5">
        <f t="shared" si="43"/>
        <v>0</v>
      </c>
    </row>
    <row r="259" spans="1:12" ht="18" x14ac:dyDescent="0.25">
      <c r="A259" s="7">
        <v>2279</v>
      </c>
      <c r="B259" s="6">
        <f t="shared" si="33"/>
        <v>138517</v>
      </c>
      <c r="C259" s="6">
        <f t="shared" si="34"/>
        <v>138517</v>
      </c>
      <c r="D259" s="6">
        <f t="shared" si="35"/>
        <v>138517</v>
      </c>
      <c r="E259" s="6">
        <f t="shared" si="36"/>
        <v>138517</v>
      </c>
      <c r="F259" s="6">
        <f t="shared" si="37"/>
        <v>138517</v>
      </c>
      <c r="G259" s="6">
        <f t="shared" si="38"/>
        <v>138517</v>
      </c>
      <c r="H259" s="5">
        <f t="shared" si="39"/>
        <v>0</v>
      </c>
      <c r="I259" s="5">
        <f t="shared" si="40"/>
        <v>0</v>
      </c>
      <c r="J259" s="5">
        <f t="shared" si="41"/>
        <v>0</v>
      </c>
      <c r="K259" s="5">
        <f t="shared" si="42"/>
        <v>0</v>
      </c>
      <c r="L259" s="5">
        <f t="shared" si="43"/>
        <v>0</v>
      </c>
    </row>
    <row r="260" spans="1:12" ht="18" x14ac:dyDescent="0.25">
      <c r="A260" s="7">
        <v>2280</v>
      </c>
      <c r="B260" s="6">
        <f t="shared" si="33"/>
        <v>138902</v>
      </c>
      <c r="C260" s="6">
        <f t="shared" si="34"/>
        <v>138902</v>
      </c>
      <c r="D260" s="6">
        <f t="shared" si="35"/>
        <v>138902</v>
      </c>
      <c r="E260" s="6">
        <f t="shared" si="36"/>
        <v>138902</v>
      </c>
      <c r="F260" s="6">
        <f t="shared" si="37"/>
        <v>138902</v>
      </c>
      <c r="G260" s="6">
        <f t="shared" si="38"/>
        <v>138902</v>
      </c>
      <c r="H260" s="5">
        <f t="shared" si="39"/>
        <v>0</v>
      </c>
      <c r="I260" s="5">
        <f t="shared" si="40"/>
        <v>0</v>
      </c>
      <c r="J260" s="5">
        <f t="shared" si="41"/>
        <v>0</v>
      </c>
      <c r="K260" s="5">
        <f t="shared" si="42"/>
        <v>0</v>
      </c>
      <c r="L260" s="5">
        <f t="shared" si="43"/>
        <v>0</v>
      </c>
    </row>
    <row r="261" spans="1:12" ht="18" x14ac:dyDescent="0.25">
      <c r="A261" s="7">
        <v>2281</v>
      </c>
      <c r="B261" s="6">
        <f t="shared" ref="B261:B324" si="44">DATE(A261,3,22+MOD(19*MOD(A261,19)+MOD(15-INT((13+8*INT(A261/100))/25)+INT(A261/100)-INT(INT(A261/100)/4),30),30)+MOD(2*MOD(A261,4)+4*MOD(A261,7)+6*MOD(19*MOD(A261,19)+MOD(15-INT((13+8*INT(A261/100))/25)+INT(A261/100)-INT(INT(A261/100)/4),30),30)+MOD(4+INT(A261/100)-INT(INT(A261/100)/4),7),7))-7*OR(AND(MOD(19*MOD(A261,19)+MOD(15-INT((13+8*INT(A261/100))/25)+INT(A261/100)-INT(INT(A261/100)/4),30),30)=29,MOD(2*MOD(A261,4)+4*MOD(A261,7)+6*MOD(19*MOD(A261,19)+MOD(15-INT((13+8*INT(A261/100))/25)+INT(A261/100)-INT(INT(A261/100)/4),30),30)+MOD(4+INT(A261/100)-INT(INT(A261/100)/4),7),7)=6),AND(MOD(19*MOD(A261,19)+MOD(15-INT((13+8*INT(A261/100))/25)+INT(A261/100)-INT(INT(A261/100)/4),30),30)=28,MOD(2*MOD(A261,4)+4*MOD(A261,7)+6*MOD(19*MOD(A261,19)+MOD(15-INT((13+8*INT(A261/100))/25)+INT(A261/100)-INT(INT(A261/100)/4),30),30)+MOD(4+INT(A261/100)-INT(INT(A261/100)/4),7),7)=6,MOD(A261,19)&gt;10))</f>
        <v>139259</v>
      </c>
      <c r="C261" s="6">
        <f t="shared" ref="C261:C324" si="45">DOLLAR((DAY(MINUTE(A261/38)/2+55)&amp;".4."&amp;A261)/7,)*7-6</f>
        <v>139259</v>
      </c>
      <c r="D261" s="6">
        <f t="shared" ref="D261:D324" si="46">7*ROUND((4&amp;-A261)/7+MOD(19*MOD(A261,19)-7,30)*0.14,)-6</f>
        <v>139259</v>
      </c>
      <c r="E261" s="6">
        <f t="shared" ref="E261:E324" si="47">7*DOLLAR(((5&amp;-A261)-DAY(9))/7-MOD(MOD(A261,19)&amp;5,4.225),)+DAY(1)</f>
        <v>139259</v>
      </c>
      <c r="F261" s="6">
        <f t="shared" ref="F261:F324" si="48">DOLLAR((4&amp;-A261)/7-DAY(8)/7+MOD(44*MOD(A261,19)-10-4*DOLLAR(68%*DOLLAR(A261%-3.5,)-TRUNC(A261%/4),),4.13796),)*7+DAY(1)</f>
        <v>139259</v>
      </c>
      <c r="G261" s="6">
        <f t="shared" ref="G261:G324" si="49">ROUND((DAY(MINUTE(A261/38)/2+55)&amp;".4."&amp;A261)/7,)*7-6</f>
        <v>139259</v>
      </c>
      <c r="H261" s="5">
        <f t="shared" ref="H261:H324" si="50">C261-$B261</f>
        <v>0</v>
      </c>
      <c r="I261" s="5">
        <f t="shared" ref="I261:I324" si="51">D261-$B261</f>
        <v>0</v>
      </c>
      <c r="J261" s="5">
        <f t="shared" ref="J261:J324" si="52">E261-$B261</f>
        <v>0</v>
      </c>
      <c r="K261" s="5">
        <f t="shared" ref="K261:K324" si="53">F261-$B261</f>
        <v>0</v>
      </c>
      <c r="L261" s="5">
        <f t="shared" ref="L261:L324" si="54">G261-$B261</f>
        <v>0</v>
      </c>
    </row>
    <row r="262" spans="1:12" ht="18" x14ac:dyDescent="0.25">
      <c r="A262" s="7">
        <v>2282</v>
      </c>
      <c r="B262" s="6">
        <f t="shared" si="44"/>
        <v>139609</v>
      </c>
      <c r="C262" s="6">
        <f t="shared" si="45"/>
        <v>139609</v>
      </c>
      <c r="D262" s="6">
        <f t="shared" si="46"/>
        <v>139609</v>
      </c>
      <c r="E262" s="6">
        <f t="shared" si="47"/>
        <v>139609</v>
      </c>
      <c r="F262" s="6">
        <f t="shared" si="48"/>
        <v>139609</v>
      </c>
      <c r="G262" s="6">
        <f t="shared" si="49"/>
        <v>139609</v>
      </c>
      <c r="H262" s="5">
        <f t="shared" si="50"/>
        <v>0</v>
      </c>
      <c r="I262" s="5">
        <f t="shared" si="51"/>
        <v>0</v>
      </c>
      <c r="J262" s="5">
        <f t="shared" si="52"/>
        <v>0</v>
      </c>
      <c r="K262" s="5">
        <f t="shared" si="53"/>
        <v>0</v>
      </c>
      <c r="L262" s="5">
        <f t="shared" si="54"/>
        <v>0</v>
      </c>
    </row>
    <row r="263" spans="1:12" ht="18" x14ac:dyDescent="0.25">
      <c r="A263" s="7">
        <v>2283</v>
      </c>
      <c r="B263" s="6">
        <f t="shared" si="44"/>
        <v>139994</v>
      </c>
      <c r="C263" s="6">
        <f t="shared" si="45"/>
        <v>139994</v>
      </c>
      <c r="D263" s="6">
        <f t="shared" si="46"/>
        <v>139994</v>
      </c>
      <c r="E263" s="6">
        <f t="shared" si="47"/>
        <v>139994</v>
      </c>
      <c r="F263" s="6">
        <f t="shared" si="48"/>
        <v>139994</v>
      </c>
      <c r="G263" s="6">
        <f t="shared" si="49"/>
        <v>139994</v>
      </c>
      <c r="H263" s="5">
        <f t="shared" si="50"/>
        <v>0</v>
      </c>
      <c r="I263" s="5">
        <f t="shared" si="51"/>
        <v>0</v>
      </c>
      <c r="J263" s="5">
        <f t="shared" si="52"/>
        <v>0</v>
      </c>
      <c r="K263" s="5">
        <f t="shared" si="53"/>
        <v>0</v>
      </c>
      <c r="L263" s="5">
        <f t="shared" si="54"/>
        <v>0</v>
      </c>
    </row>
    <row r="264" spans="1:12" ht="18" x14ac:dyDescent="0.25">
      <c r="A264" s="7">
        <v>2284</v>
      </c>
      <c r="B264" s="6">
        <f t="shared" si="44"/>
        <v>140351</v>
      </c>
      <c r="C264" s="6">
        <f t="shared" si="45"/>
        <v>140351</v>
      </c>
      <c r="D264" s="6">
        <f t="shared" si="46"/>
        <v>140351</v>
      </c>
      <c r="E264" s="6">
        <f t="shared" si="47"/>
        <v>140351</v>
      </c>
      <c r="F264" s="6">
        <f t="shared" si="48"/>
        <v>140351</v>
      </c>
      <c r="G264" s="6">
        <f t="shared" si="49"/>
        <v>140351</v>
      </c>
      <c r="H264" s="5">
        <f t="shared" si="50"/>
        <v>0</v>
      </c>
      <c r="I264" s="5">
        <f t="shared" si="51"/>
        <v>0</v>
      </c>
      <c r="J264" s="5">
        <f t="shared" si="52"/>
        <v>0</v>
      </c>
      <c r="K264" s="5">
        <f t="shared" si="53"/>
        <v>0</v>
      </c>
      <c r="L264" s="5">
        <f t="shared" si="54"/>
        <v>0</v>
      </c>
    </row>
    <row r="265" spans="1:12" ht="18" x14ac:dyDescent="0.25">
      <c r="A265" s="7">
        <v>2285</v>
      </c>
      <c r="B265" s="6">
        <f t="shared" si="44"/>
        <v>140701</v>
      </c>
      <c r="C265" s="6">
        <f t="shared" si="45"/>
        <v>140729</v>
      </c>
      <c r="D265" s="6">
        <f t="shared" si="46"/>
        <v>140729</v>
      </c>
      <c r="E265" s="6">
        <f t="shared" si="47"/>
        <v>140729</v>
      </c>
      <c r="F265" s="6">
        <f t="shared" si="48"/>
        <v>140701</v>
      </c>
      <c r="G265" s="6">
        <f t="shared" si="49"/>
        <v>140729</v>
      </c>
      <c r="H265" s="5">
        <f t="shared" si="50"/>
        <v>28</v>
      </c>
      <c r="I265" s="5">
        <f t="shared" si="51"/>
        <v>28</v>
      </c>
      <c r="J265" s="5">
        <f t="shared" si="52"/>
        <v>28</v>
      </c>
      <c r="K265" s="5">
        <f t="shared" si="53"/>
        <v>0</v>
      </c>
      <c r="L265" s="5">
        <f t="shared" si="54"/>
        <v>28</v>
      </c>
    </row>
    <row r="266" spans="1:12" ht="18" x14ac:dyDescent="0.25">
      <c r="A266" s="7">
        <v>2286</v>
      </c>
      <c r="B266" s="6">
        <f t="shared" si="44"/>
        <v>141086</v>
      </c>
      <c r="C266" s="6">
        <f t="shared" si="45"/>
        <v>141086</v>
      </c>
      <c r="D266" s="6">
        <f t="shared" si="46"/>
        <v>141086</v>
      </c>
      <c r="E266" s="6">
        <f t="shared" si="47"/>
        <v>141086</v>
      </c>
      <c r="F266" s="6">
        <f t="shared" si="48"/>
        <v>141086</v>
      </c>
      <c r="G266" s="6">
        <f t="shared" si="49"/>
        <v>141086</v>
      </c>
      <c r="H266" s="5">
        <f t="shared" si="50"/>
        <v>0</v>
      </c>
      <c r="I266" s="5">
        <f t="shared" si="51"/>
        <v>0</v>
      </c>
      <c r="J266" s="5">
        <f t="shared" si="52"/>
        <v>0</v>
      </c>
      <c r="K266" s="5">
        <f t="shared" si="53"/>
        <v>0</v>
      </c>
      <c r="L266" s="5">
        <f t="shared" si="54"/>
        <v>0</v>
      </c>
    </row>
    <row r="267" spans="1:12" ht="18" x14ac:dyDescent="0.25">
      <c r="A267" s="7">
        <v>2287</v>
      </c>
      <c r="B267" s="6">
        <f t="shared" si="44"/>
        <v>141443</v>
      </c>
      <c r="C267" s="6">
        <f t="shared" si="45"/>
        <v>141443</v>
      </c>
      <c r="D267" s="6">
        <f t="shared" si="46"/>
        <v>141443</v>
      </c>
      <c r="E267" s="6">
        <f t="shared" si="47"/>
        <v>141443</v>
      </c>
      <c r="F267" s="6">
        <f t="shared" si="48"/>
        <v>141443</v>
      </c>
      <c r="G267" s="6">
        <f t="shared" si="49"/>
        <v>141443</v>
      </c>
      <c r="H267" s="5">
        <f t="shared" si="50"/>
        <v>0</v>
      </c>
      <c r="I267" s="5">
        <f t="shared" si="51"/>
        <v>0</v>
      </c>
      <c r="J267" s="5">
        <f t="shared" si="52"/>
        <v>0</v>
      </c>
      <c r="K267" s="5">
        <f t="shared" si="53"/>
        <v>0</v>
      </c>
      <c r="L267" s="5">
        <f t="shared" si="54"/>
        <v>0</v>
      </c>
    </row>
    <row r="268" spans="1:12" ht="18" x14ac:dyDescent="0.25">
      <c r="A268" s="7">
        <v>2288</v>
      </c>
      <c r="B268" s="6">
        <f t="shared" si="44"/>
        <v>141828</v>
      </c>
      <c r="C268" s="6">
        <f t="shared" si="45"/>
        <v>141828</v>
      </c>
      <c r="D268" s="6">
        <f t="shared" si="46"/>
        <v>141828</v>
      </c>
      <c r="E268" s="6">
        <f t="shared" si="47"/>
        <v>141828</v>
      </c>
      <c r="F268" s="6">
        <f t="shared" si="48"/>
        <v>141828</v>
      </c>
      <c r="G268" s="6">
        <f t="shared" si="49"/>
        <v>141828</v>
      </c>
      <c r="H268" s="5">
        <f t="shared" si="50"/>
        <v>0</v>
      </c>
      <c r="I268" s="5">
        <f t="shared" si="51"/>
        <v>0</v>
      </c>
      <c r="J268" s="5">
        <f t="shared" si="52"/>
        <v>0</v>
      </c>
      <c r="K268" s="5">
        <f t="shared" si="53"/>
        <v>0</v>
      </c>
      <c r="L268" s="5">
        <f t="shared" si="54"/>
        <v>0</v>
      </c>
    </row>
    <row r="269" spans="1:12" ht="18" x14ac:dyDescent="0.25">
      <c r="A269" s="7">
        <v>2289</v>
      </c>
      <c r="B269" s="6">
        <f t="shared" si="44"/>
        <v>142178</v>
      </c>
      <c r="C269" s="6">
        <f t="shared" si="45"/>
        <v>142178</v>
      </c>
      <c r="D269" s="6">
        <f t="shared" si="46"/>
        <v>142178</v>
      </c>
      <c r="E269" s="6">
        <f t="shared" si="47"/>
        <v>142178</v>
      </c>
      <c r="F269" s="6">
        <f t="shared" si="48"/>
        <v>142178</v>
      </c>
      <c r="G269" s="6">
        <f t="shared" si="49"/>
        <v>142178</v>
      </c>
      <c r="H269" s="5">
        <f t="shared" si="50"/>
        <v>0</v>
      </c>
      <c r="I269" s="5">
        <f t="shared" si="51"/>
        <v>0</v>
      </c>
      <c r="J269" s="5">
        <f t="shared" si="52"/>
        <v>0</v>
      </c>
      <c r="K269" s="5">
        <f t="shared" si="53"/>
        <v>0</v>
      </c>
      <c r="L269" s="5">
        <f t="shared" si="54"/>
        <v>0</v>
      </c>
    </row>
    <row r="270" spans="1:12" ht="18" x14ac:dyDescent="0.25">
      <c r="A270" s="7">
        <v>2290</v>
      </c>
      <c r="B270" s="6">
        <f t="shared" si="44"/>
        <v>142535</v>
      </c>
      <c r="C270" s="6">
        <f t="shared" si="45"/>
        <v>142535</v>
      </c>
      <c r="D270" s="6">
        <f t="shared" si="46"/>
        <v>142535</v>
      </c>
      <c r="E270" s="6">
        <f t="shared" si="47"/>
        <v>142535</v>
      </c>
      <c r="F270" s="6">
        <f t="shared" si="48"/>
        <v>142535</v>
      </c>
      <c r="G270" s="6">
        <f t="shared" si="49"/>
        <v>142535</v>
      </c>
      <c r="H270" s="5">
        <f t="shared" si="50"/>
        <v>0</v>
      </c>
      <c r="I270" s="5">
        <f t="shared" si="51"/>
        <v>0</v>
      </c>
      <c r="J270" s="5">
        <f t="shared" si="52"/>
        <v>0</v>
      </c>
      <c r="K270" s="5">
        <f t="shared" si="53"/>
        <v>0</v>
      </c>
      <c r="L270" s="5">
        <f t="shared" si="54"/>
        <v>0</v>
      </c>
    </row>
    <row r="271" spans="1:12" ht="18" x14ac:dyDescent="0.25">
      <c r="A271" s="7">
        <v>2291</v>
      </c>
      <c r="B271" s="6">
        <f t="shared" si="44"/>
        <v>142920</v>
      </c>
      <c r="C271" s="6">
        <f t="shared" si="45"/>
        <v>142920</v>
      </c>
      <c r="D271" s="6">
        <f t="shared" si="46"/>
        <v>142920</v>
      </c>
      <c r="E271" s="6">
        <f t="shared" si="47"/>
        <v>142920</v>
      </c>
      <c r="F271" s="6">
        <f t="shared" si="48"/>
        <v>142920</v>
      </c>
      <c r="G271" s="6">
        <f t="shared" si="49"/>
        <v>142920</v>
      </c>
      <c r="H271" s="5">
        <f t="shared" si="50"/>
        <v>0</v>
      </c>
      <c r="I271" s="5">
        <f t="shared" si="51"/>
        <v>0</v>
      </c>
      <c r="J271" s="5">
        <f t="shared" si="52"/>
        <v>0</v>
      </c>
      <c r="K271" s="5">
        <f t="shared" si="53"/>
        <v>0</v>
      </c>
      <c r="L271" s="5">
        <f t="shared" si="54"/>
        <v>0</v>
      </c>
    </row>
    <row r="272" spans="1:12" ht="18" x14ac:dyDescent="0.25">
      <c r="A272" s="7">
        <v>2292</v>
      </c>
      <c r="B272" s="6">
        <f t="shared" si="44"/>
        <v>143277</v>
      </c>
      <c r="C272" s="6">
        <f t="shared" si="45"/>
        <v>143270</v>
      </c>
      <c r="D272" s="6">
        <f t="shared" si="46"/>
        <v>143270</v>
      </c>
      <c r="E272" s="6">
        <f t="shared" si="47"/>
        <v>143270</v>
      </c>
      <c r="F272" s="6">
        <f t="shared" si="48"/>
        <v>143277</v>
      </c>
      <c r="G272" s="6">
        <f t="shared" si="49"/>
        <v>143270</v>
      </c>
      <c r="H272" s="5">
        <f t="shared" si="50"/>
        <v>-7</v>
      </c>
      <c r="I272" s="5">
        <f t="shared" si="51"/>
        <v>-7</v>
      </c>
      <c r="J272" s="5">
        <f t="shared" si="52"/>
        <v>-7</v>
      </c>
      <c r="K272" s="5">
        <f t="shared" si="53"/>
        <v>0</v>
      </c>
      <c r="L272" s="5">
        <f t="shared" si="54"/>
        <v>-7</v>
      </c>
    </row>
    <row r="273" spans="1:12" ht="18" x14ac:dyDescent="0.25">
      <c r="A273" s="7">
        <v>2293</v>
      </c>
      <c r="B273" s="6">
        <f t="shared" si="44"/>
        <v>143627</v>
      </c>
      <c r="C273" s="6">
        <f t="shared" si="45"/>
        <v>143627</v>
      </c>
      <c r="D273" s="6">
        <f t="shared" si="46"/>
        <v>143627</v>
      </c>
      <c r="E273" s="6">
        <f t="shared" si="47"/>
        <v>143627</v>
      </c>
      <c r="F273" s="6">
        <f t="shared" si="48"/>
        <v>143627</v>
      </c>
      <c r="G273" s="6">
        <f t="shared" si="49"/>
        <v>143627</v>
      </c>
      <c r="H273" s="5">
        <f t="shared" si="50"/>
        <v>0</v>
      </c>
      <c r="I273" s="5">
        <f t="shared" si="51"/>
        <v>0</v>
      </c>
      <c r="J273" s="5">
        <f t="shared" si="52"/>
        <v>0</v>
      </c>
      <c r="K273" s="5">
        <f t="shared" si="53"/>
        <v>0</v>
      </c>
      <c r="L273" s="5">
        <f t="shared" si="54"/>
        <v>0</v>
      </c>
    </row>
    <row r="274" spans="1:12" ht="18" x14ac:dyDescent="0.25">
      <c r="A274" s="7">
        <v>2294</v>
      </c>
      <c r="B274" s="6">
        <f t="shared" si="44"/>
        <v>144012</v>
      </c>
      <c r="C274" s="6">
        <f t="shared" si="45"/>
        <v>144012</v>
      </c>
      <c r="D274" s="6">
        <f t="shared" si="46"/>
        <v>144012</v>
      </c>
      <c r="E274" s="6">
        <f t="shared" si="47"/>
        <v>144012</v>
      </c>
      <c r="F274" s="6">
        <f t="shared" si="48"/>
        <v>144012</v>
      </c>
      <c r="G274" s="6">
        <f t="shared" si="49"/>
        <v>144012</v>
      </c>
      <c r="H274" s="5">
        <f t="shared" si="50"/>
        <v>0</v>
      </c>
      <c r="I274" s="5">
        <f t="shared" si="51"/>
        <v>0</v>
      </c>
      <c r="J274" s="5">
        <f t="shared" si="52"/>
        <v>0</v>
      </c>
      <c r="K274" s="5">
        <f t="shared" si="53"/>
        <v>0</v>
      </c>
      <c r="L274" s="5">
        <f t="shared" si="54"/>
        <v>0</v>
      </c>
    </row>
    <row r="275" spans="1:12" ht="18" x14ac:dyDescent="0.25">
      <c r="A275" s="7">
        <v>2295</v>
      </c>
      <c r="B275" s="6">
        <f t="shared" si="44"/>
        <v>144369</v>
      </c>
      <c r="C275" s="6">
        <f t="shared" si="45"/>
        <v>144362</v>
      </c>
      <c r="D275" s="6">
        <f t="shared" si="46"/>
        <v>144362</v>
      </c>
      <c r="E275" s="6">
        <f t="shared" si="47"/>
        <v>144362</v>
      </c>
      <c r="F275" s="6">
        <f t="shared" si="48"/>
        <v>144369</v>
      </c>
      <c r="G275" s="6">
        <f t="shared" si="49"/>
        <v>144362</v>
      </c>
      <c r="H275" s="5">
        <f t="shared" si="50"/>
        <v>-7</v>
      </c>
      <c r="I275" s="5">
        <f t="shared" si="51"/>
        <v>-7</v>
      </c>
      <c r="J275" s="5">
        <f t="shared" si="52"/>
        <v>-7</v>
      </c>
      <c r="K275" s="5">
        <f t="shared" si="53"/>
        <v>0</v>
      </c>
      <c r="L275" s="5">
        <f t="shared" si="54"/>
        <v>-7</v>
      </c>
    </row>
    <row r="276" spans="1:12" ht="18" x14ac:dyDescent="0.25">
      <c r="A276" s="7">
        <v>2296</v>
      </c>
      <c r="B276" s="6">
        <f t="shared" si="44"/>
        <v>144747</v>
      </c>
      <c r="C276" s="6">
        <f t="shared" si="45"/>
        <v>144747</v>
      </c>
      <c r="D276" s="6">
        <f t="shared" si="46"/>
        <v>144747</v>
      </c>
      <c r="E276" s="6">
        <f t="shared" si="47"/>
        <v>144747</v>
      </c>
      <c r="F276" s="6">
        <f t="shared" si="48"/>
        <v>144747</v>
      </c>
      <c r="G276" s="6">
        <f t="shared" si="49"/>
        <v>144747</v>
      </c>
      <c r="H276" s="5">
        <f t="shared" si="50"/>
        <v>0</v>
      </c>
      <c r="I276" s="5">
        <f t="shared" si="51"/>
        <v>0</v>
      </c>
      <c r="J276" s="5">
        <f t="shared" si="52"/>
        <v>0</v>
      </c>
      <c r="K276" s="5">
        <f t="shared" si="53"/>
        <v>0</v>
      </c>
      <c r="L276" s="5">
        <f t="shared" si="54"/>
        <v>0</v>
      </c>
    </row>
    <row r="277" spans="1:12" ht="18" x14ac:dyDescent="0.25">
      <c r="A277" s="7">
        <v>2297</v>
      </c>
      <c r="B277" s="6">
        <f t="shared" si="44"/>
        <v>145104</v>
      </c>
      <c r="C277" s="6">
        <f t="shared" si="45"/>
        <v>145104</v>
      </c>
      <c r="D277" s="6">
        <f t="shared" si="46"/>
        <v>145104</v>
      </c>
      <c r="E277" s="6">
        <f t="shared" si="47"/>
        <v>145104</v>
      </c>
      <c r="F277" s="6">
        <f t="shared" si="48"/>
        <v>145104</v>
      </c>
      <c r="G277" s="6">
        <f t="shared" si="49"/>
        <v>145104</v>
      </c>
      <c r="H277" s="5">
        <f t="shared" si="50"/>
        <v>0</v>
      </c>
      <c r="I277" s="5">
        <f t="shared" si="51"/>
        <v>0</v>
      </c>
      <c r="J277" s="5">
        <f t="shared" si="52"/>
        <v>0</v>
      </c>
      <c r="K277" s="5">
        <f t="shared" si="53"/>
        <v>0</v>
      </c>
      <c r="L277" s="5">
        <f t="shared" si="54"/>
        <v>0</v>
      </c>
    </row>
    <row r="278" spans="1:12" ht="18" x14ac:dyDescent="0.25">
      <c r="A278" s="7">
        <v>2298</v>
      </c>
      <c r="B278" s="6">
        <f t="shared" si="44"/>
        <v>145461</v>
      </c>
      <c r="C278" s="6">
        <f t="shared" si="45"/>
        <v>145461</v>
      </c>
      <c r="D278" s="6">
        <f t="shared" si="46"/>
        <v>145461</v>
      </c>
      <c r="E278" s="6">
        <f t="shared" si="47"/>
        <v>145461</v>
      </c>
      <c r="F278" s="6">
        <f t="shared" si="48"/>
        <v>145461</v>
      </c>
      <c r="G278" s="6">
        <f t="shared" si="49"/>
        <v>145461</v>
      </c>
      <c r="H278" s="5">
        <f t="shared" si="50"/>
        <v>0</v>
      </c>
      <c r="I278" s="5">
        <f t="shared" si="51"/>
        <v>0</v>
      </c>
      <c r="J278" s="5">
        <f t="shared" si="52"/>
        <v>0</v>
      </c>
      <c r="K278" s="5">
        <f t="shared" si="53"/>
        <v>0</v>
      </c>
      <c r="L278" s="5">
        <f t="shared" si="54"/>
        <v>0</v>
      </c>
    </row>
    <row r="279" spans="1:12" ht="18" x14ac:dyDescent="0.25">
      <c r="A279" s="7">
        <v>2299</v>
      </c>
      <c r="B279" s="6">
        <f t="shared" si="44"/>
        <v>145839</v>
      </c>
      <c r="C279" s="6">
        <f t="shared" si="45"/>
        <v>145839</v>
      </c>
      <c r="D279" s="6">
        <f t="shared" si="46"/>
        <v>145839</v>
      </c>
      <c r="E279" s="6">
        <f t="shared" si="47"/>
        <v>145839</v>
      </c>
      <c r="F279" s="6">
        <f t="shared" si="48"/>
        <v>145839</v>
      </c>
      <c r="G279" s="6">
        <f t="shared" si="49"/>
        <v>145839</v>
      </c>
      <c r="H279" s="5">
        <f t="shared" si="50"/>
        <v>0</v>
      </c>
      <c r="I279" s="5">
        <f t="shared" si="51"/>
        <v>0</v>
      </c>
      <c r="J279" s="5">
        <f t="shared" si="52"/>
        <v>0</v>
      </c>
      <c r="K279" s="5">
        <f t="shared" si="53"/>
        <v>0</v>
      </c>
      <c r="L279" s="5">
        <f t="shared" si="54"/>
        <v>0</v>
      </c>
    </row>
    <row r="280" spans="1:12" ht="18" x14ac:dyDescent="0.25">
      <c r="A280" s="7">
        <v>2300</v>
      </c>
      <c r="B280" s="6">
        <f t="shared" si="44"/>
        <v>146196</v>
      </c>
      <c r="C280" s="6">
        <f t="shared" si="45"/>
        <v>146196</v>
      </c>
      <c r="D280" s="6">
        <f t="shared" si="46"/>
        <v>146196</v>
      </c>
      <c r="E280" s="6">
        <f t="shared" si="47"/>
        <v>146196</v>
      </c>
      <c r="F280" s="6">
        <f t="shared" si="48"/>
        <v>146196</v>
      </c>
      <c r="G280" s="6">
        <f t="shared" si="49"/>
        <v>146196</v>
      </c>
      <c r="H280" s="5">
        <f t="shared" si="50"/>
        <v>0</v>
      </c>
      <c r="I280" s="5">
        <f t="shared" si="51"/>
        <v>0</v>
      </c>
      <c r="J280" s="5">
        <f t="shared" si="52"/>
        <v>0</v>
      </c>
      <c r="K280" s="5">
        <f t="shared" si="53"/>
        <v>0</v>
      </c>
      <c r="L280" s="5">
        <f t="shared" si="54"/>
        <v>0</v>
      </c>
    </row>
    <row r="281" spans="1:12" ht="18" x14ac:dyDescent="0.25">
      <c r="A281" s="7">
        <v>2301</v>
      </c>
      <c r="B281" s="6">
        <f t="shared" si="44"/>
        <v>146553</v>
      </c>
      <c r="C281" s="6">
        <f t="shared" si="45"/>
        <v>146546</v>
      </c>
      <c r="D281" s="6">
        <f t="shared" si="46"/>
        <v>146546</v>
      </c>
      <c r="E281" s="6">
        <f t="shared" si="47"/>
        <v>146546</v>
      </c>
      <c r="F281" s="6">
        <f t="shared" si="48"/>
        <v>146553</v>
      </c>
      <c r="G281" s="6">
        <f t="shared" si="49"/>
        <v>146546</v>
      </c>
      <c r="H281" s="5">
        <f t="shared" si="50"/>
        <v>-7</v>
      </c>
      <c r="I281" s="5">
        <f t="shared" si="51"/>
        <v>-7</v>
      </c>
      <c r="J281" s="5">
        <f t="shared" si="52"/>
        <v>-7</v>
      </c>
      <c r="K281" s="5">
        <f t="shared" si="53"/>
        <v>0</v>
      </c>
      <c r="L281" s="5">
        <f t="shared" si="54"/>
        <v>-7</v>
      </c>
    </row>
    <row r="282" spans="1:12" ht="18" x14ac:dyDescent="0.25">
      <c r="A282" s="7">
        <v>2302</v>
      </c>
      <c r="B282" s="6">
        <f t="shared" si="44"/>
        <v>146938</v>
      </c>
      <c r="C282" s="6">
        <f t="shared" si="45"/>
        <v>146931</v>
      </c>
      <c r="D282" s="6">
        <f t="shared" si="46"/>
        <v>146931</v>
      </c>
      <c r="E282" s="6">
        <f t="shared" si="47"/>
        <v>146931</v>
      </c>
      <c r="F282" s="6">
        <f t="shared" si="48"/>
        <v>146938</v>
      </c>
      <c r="G282" s="6">
        <f t="shared" si="49"/>
        <v>146931</v>
      </c>
      <c r="H282" s="5">
        <f t="shared" si="50"/>
        <v>-7</v>
      </c>
      <c r="I282" s="5">
        <f t="shared" si="51"/>
        <v>-7</v>
      </c>
      <c r="J282" s="5">
        <f t="shared" si="52"/>
        <v>-7</v>
      </c>
      <c r="K282" s="5">
        <f t="shared" si="53"/>
        <v>0</v>
      </c>
      <c r="L282" s="5">
        <f t="shared" si="54"/>
        <v>-7</v>
      </c>
    </row>
    <row r="283" spans="1:12" ht="18" x14ac:dyDescent="0.25">
      <c r="A283" s="7">
        <v>2303</v>
      </c>
      <c r="B283" s="6">
        <f t="shared" si="44"/>
        <v>147288</v>
      </c>
      <c r="C283" s="6">
        <f t="shared" si="45"/>
        <v>147288</v>
      </c>
      <c r="D283" s="6">
        <f t="shared" si="46"/>
        <v>147288</v>
      </c>
      <c r="E283" s="6">
        <f t="shared" si="47"/>
        <v>147288</v>
      </c>
      <c r="F283" s="6">
        <f t="shared" si="48"/>
        <v>147288</v>
      </c>
      <c r="G283" s="6">
        <f t="shared" si="49"/>
        <v>147288</v>
      </c>
      <c r="H283" s="5">
        <f t="shared" si="50"/>
        <v>0</v>
      </c>
      <c r="I283" s="5">
        <f t="shared" si="51"/>
        <v>0</v>
      </c>
      <c r="J283" s="5">
        <f t="shared" si="52"/>
        <v>0</v>
      </c>
      <c r="K283" s="5">
        <f t="shared" si="53"/>
        <v>0</v>
      </c>
      <c r="L283" s="5">
        <f t="shared" si="54"/>
        <v>0</v>
      </c>
    </row>
    <row r="284" spans="1:12" ht="18" x14ac:dyDescent="0.25">
      <c r="A284" s="7">
        <v>2304</v>
      </c>
      <c r="B284" s="6">
        <f t="shared" si="44"/>
        <v>147645</v>
      </c>
      <c r="C284" s="6">
        <f t="shared" si="45"/>
        <v>147673</v>
      </c>
      <c r="D284" s="6">
        <f t="shared" si="46"/>
        <v>147673</v>
      </c>
      <c r="E284" s="6">
        <f t="shared" si="47"/>
        <v>147673</v>
      </c>
      <c r="F284" s="6">
        <f t="shared" si="48"/>
        <v>147645</v>
      </c>
      <c r="G284" s="6">
        <f t="shared" si="49"/>
        <v>147673</v>
      </c>
      <c r="H284" s="5">
        <f t="shared" si="50"/>
        <v>28</v>
      </c>
      <c r="I284" s="5">
        <f t="shared" si="51"/>
        <v>28</v>
      </c>
      <c r="J284" s="5">
        <f t="shared" si="52"/>
        <v>28</v>
      </c>
      <c r="K284" s="5">
        <f t="shared" si="53"/>
        <v>0</v>
      </c>
      <c r="L284" s="5">
        <f t="shared" si="54"/>
        <v>28</v>
      </c>
    </row>
    <row r="285" spans="1:12" ht="18" x14ac:dyDescent="0.25">
      <c r="A285" s="7">
        <v>2305</v>
      </c>
      <c r="B285" s="6">
        <f t="shared" si="44"/>
        <v>148030</v>
      </c>
      <c r="C285" s="6">
        <f t="shared" si="45"/>
        <v>148023</v>
      </c>
      <c r="D285" s="6">
        <f t="shared" si="46"/>
        <v>148023</v>
      </c>
      <c r="E285" s="6">
        <f t="shared" si="47"/>
        <v>148023</v>
      </c>
      <c r="F285" s="6">
        <f t="shared" si="48"/>
        <v>148030</v>
      </c>
      <c r="G285" s="6">
        <f t="shared" si="49"/>
        <v>148023</v>
      </c>
      <c r="H285" s="5">
        <f t="shared" si="50"/>
        <v>-7</v>
      </c>
      <c r="I285" s="5">
        <f t="shared" si="51"/>
        <v>-7</v>
      </c>
      <c r="J285" s="5">
        <f t="shared" si="52"/>
        <v>-7</v>
      </c>
      <c r="K285" s="5">
        <f t="shared" si="53"/>
        <v>0</v>
      </c>
      <c r="L285" s="5">
        <f t="shared" si="54"/>
        <v>-7</v>
      </c>
    </row>
    <row r="286" spans="1:12" ht="18" x14ac:dyDescent="0.25">
      <c r="A286" s="7">
        <v>2306</v>
      </c>
      <c r="B286" s="6">
        <f t="shared" si="44"/>
        <v>148380</v>
      </c>
      <c r="C286" s="6">
        <f t="shared" si="45"/>
        <v>148380</v>
      </c>
      <c r="D286" s="6">
        <f t="shared" si="46"/>
        <v>148380</v>
      </c>
      <c r="E286" s="6">
        <f t="shared" si="47"/>
        <v>148380</v>
      </c>
      <c r="F286" s="6">
        <f t="shared" si="48"/>
        <v>148380</v>
      </c>
      <c r="G286" s="6">
        <f t="shared" si="49"/>
        <v>148380</v>
      </c>
      <c r="H286" s="5">
        <f t="shared" si="50"/>
        <v>0</v>
      </c>
      <c r="I286" s="5">
        <f t="shared" si="51"/>
        <v>0</v>
      </c>
      <c r="J286" s="5">
        <f t="shared" si="52"/>
        <v>0</v>
      </c>
      <c r="K286" s="5">
        <f t="shared" si="53"/>
        <v>0</v>
      </c>
      <c r="L286" s="5">
        <f t="shared" si="54"/>
        <v>0</v>
      </c>
    </row>
    <row r="287" spans="1:12" ht="18" x14ac:dyDescent="0.25">
      <c r="A287" s="7">
        <v>2307</v>
      </c>
      <c r="B287" s="6">
        <f t="shared" si="44"/>
        <v>148765</v>
      </c>
      <c r="C287" s="6">
        <f t="shared" si="45"/>
        <v>148765</v>
      </c>
      <c r="D287" s="6">
        <f t="shared" si="46"/>
        <v>148765</v>
      </c>
      <c r="E287" s="6">
        <f t="shared" si="47"/>
        <v>148765</v>
      </c>
      <c r="F287" s="6">
        <f t="shared" si="48"/>
        <v>148765</v>
      </c>
      <c r="G287" s="6">
        <f t="shared" si="49"/>
        <v>148765</v>
      </c>
      <c r="H287" s="5">
        <f t="shared" si="50"/>
        <v>0</v>
      </c>
      <c r="I287" s="5">
        <f t="shared" si="51"/>
        <v>0</v>
      </c>
      <c r="J287" s="5">
        <f t="shared" si="52"/>
        <v>0</v>
      </c>
      <c r="K287" s="5">
        <f t="shared" si="53"/>
        <v>0</v>
      </c>
      <c r="L287" s="5">
        <f t="shared" si="54"/>
        <v>0</v>
      </c>
    </row>
    <row r="288" spans="1:12" ht="18" x14ac:dyDescent="0.25">
      <c r="A288" s="7">
        <v>2308</v>
      </c>
      <c r="B288" s="6">
        <f t="shared" si="44"/>
        <v>149122</v>
      </c>
      <c r="C288" s="6">
        <f t="shared" si="45"/>
        <v>149122</v>
      </c>
      <c r="D288" s="6">
        <f t="shared" si="46"/>
        <v>149122</v>
      </c>
      <c r="E288" s="6">
        <f t="shared" si="47"/>
        <v>149122</v>
      </c>
      <c r="F288" s="6">
        <f t="shared" si="48"/>
        <v>149122</v>
      </c>
      <c r="G288" s="6">
        <f t="shared" si="49"/>
        <v>149122</v>
      </c>
      <c r="H288" s="5">
        <f t="shared" si="50"/>
        <v>0</v>
      </c>
      <c r="I288" s="5">
        <f t="shared" si="51"/>
        <v>0</v>
      </c>
      <c r="J288" s="5">
        <f t="shared" si="52"/>
        <v>0</v>
      </c>
      <c r="K288" s="5">
        <f t="shared" si="53"/>
        <v>0</v>
      </c>
      <c r="L288" s="5">
        <f t="shared" si="54"/>
        <v>0</v>
      </c>
    </row>
    <row r="289" spans="1:12" ht="18" x14ac:dyDescent="0.25">
      <c r="A289" s="7">
        <v>2309</v>
      </c>
      <c r="B289" s="6">
        <f t="shared" si="44"/>
        <v>149472</v>
      </c>
      <c r="C289" s="6">
        <f t="shared" si="45"/>
        <v>149472</v>
      </c>
      <c r="D289" s="6">
        <f t="shared" si="46"/>
        <v>149472</v>
      </c>
      <c r="E289" s="6">
        <f t="shared" si="47"/>
        <v>149472</v>
      </c>
      <c r="F289" s="6">
        <f t="shared" si="48"/>
        <v>149472</v>
      </c>
      <c r="G289" s="6">
        <f t="shared" si="49"/>
        <v>149472</v>
      </c>
      <c r="H289" s="5">
        <f t="shared" si="50"/>
        <v>0</v>
      </c>
      <c r="I289" s="5">
        <f t="shared" si="51"/>
        <v>0</v>
      </c>
      <c r="J289" s="5">
        <f t="shared" si="52"/>
        <v>0</v>
      </c>
      <c r="K289" s="5">
        <f t="shared" si="53"/>
        <v>0</v>
      </c>
      <c r="L289" s="5">
        <f t="shared" si="54"/>
        <v>0</v>
      </c>
    </row>
    <row r="290" spans="1:12" ht="18" x14ac:dyDescent="0.25">
      <c r="A290" s="7">
        <v>2310</v>
      </c>
      <c r="B290" s="6">
        <f t="shared" si="44"/>
        <v>149857</v>
      </c>
      <c r="C290" s="6">
        <f t="shared" si="45"/>
        <v>149857</v>
      </c>
      <c r="D290" s="6">
        <f t="shared" si="46"/>
        <v>149857</v>
      </c>
      <c r="E290" s="6">
        <f t="shared" si="47"/>
        <v>149857</v>
      </c>
      <c r="F290" s="6">
        <f t="shared" si="48"/>
        <v>149857</v>
      </c>
      <c r="G290" s="6">
        <f t="shared" si="49"/>
        <v>149857</v>
      </c>
      <c r="H290" s="5">
        <f t="shared" si="50"/>
        <v>0</v>
      </c>
      <c r="I290" s="5">
        <f t="shared" si="51"/>
        <v>0</v>
      </c>
      <c r="J290" s="5">
        <f t="shared" si="52"/>
        <v>0</v>
      </c>
      <c r="K290" s="5">
        <f t="shared" si="53"/>
        <v>0</v>
      </c>
      <c r="L290" s="5">
        <f t="shared" si="54"/>
        <v>0</v>
      </c>
    </row>
    <row r="291" spans="1:12" ht="18" x14ac:dyDescent="0.25">
      <c r="A291" s="7">
        <v>2311</v>
      </c>
      <c r="B291" s="6">
        <f t="shared" si="44"/>
        <v>150214</v>
      </c>
      <c r="C291" s="6">
        <f t="shared" si="45"/>
        <v>150214</v>
      </c>
      <c r="D291" s="6">
        <f t="shared" si="46"/>
        <v>150214</v>
      </c>
      <c r="E291" s="6">
        <f t="shared" si="47"/>
        <v>150214</v>
      </c>
      <c r="F291" s="6">
        <f t="shared" si="48"/>
        <v>150214</v>
      </c>
      <c r="G291" s="6">
        <f t="shared" si="49"/>
        <v>150214</v>
      </c>
      <c r="H291" s="5">
        <f t="shared" si="50"/>
        <v>0</v>
      </c>
      <c r="I291" s="5">
        <f t="shared" si="51"/>
        <v>0</v>
      </c>
      <c r="J291" s="5">
        <f t="shared" si="52"/>
        <v>0</v>
      </c>
      <c r="K291" s="5">
        <f t="shared" si="53"/>
        <v>0</v>
      </c>
      <c r="L291" s="5">
        <f t="shared" si="54"/>
        <v>0</v>
      </c>
    </row>
    <row r="292" spans="1:12" ht="18" x14ac:dyDescent="0.25">
      <c r="A292" s="7">
        <v>2312</v>
      </c>
      <c r="B292" s="6">
        <f t="shared" si="44"/>
        <v>150571</v>
      </c>
      <c r="C292" s="6">
        <f t="shared" si="45"/>
        <v>150564</v>
      </c>
      <c r="D292" s="6">
        <f t="shared" si="46"/>
        <v>150564</v>
      </c>
      <c r="E292" s="6">
        <f t="shared" si="47"/>
        <v>150564</v>
      </c>
      <c r="F292" s="6">
        <f t="shared" si="48"/>
        <v>150571</v>
      </c>
      <c r="G292" s="6">
        <f t="shared" si="49"/>
        <v>150564</v>
      </c>
      <c r="H292" s="5">
        <f t="shared" si="50"/>
        <v>-7</v>
      </c>
      <c r="I292" s="5">
        <f t="shared" si="51"/>
        <v>-7</v>
      </c>
      <c r="J292" s="5">
        <f t="shared" si="52"/>
        <v>-7</v>
      </c>
      <c r="K292" s="5">
        <f t="shared" si="53"/>
        <v>0</v>
      </c>
      <c r="L292" s="5">
        <f t="shared" si="54"/>
        <v>-7</v>
      </c>
    </row>
    <row r="293" spans="1:12" ht="18" x14ac:dyDescent="0.25">
      <c r="A293" s="7">
        <v>2313</v>
      </c>
      <c r="B293" s="6">
        <f t="shared" si="44"/>
        <v>150949</v>
      </c>
      <c r="C293" s="6">
        <f t="shared" si="45"/>
        <v>150949</v>
      </c>
      <c r="D293" s="6">
        <f t="shared" si="46"/>
        <v>150949</v>
      </c>
      <c r="E293" s="6">
        <f t="shared" si="47"/>
        <v>150949</v>
      </c>
      <c r="F293" s="6">
        <f t="shared" si="48"/>
        <v>150949</v>
      </c>
      <c r="G293" s="6">
        <f t="shared" si="49"/>
        <v>150949</v>
      </c>
      <c r="H293" s="5">
        <f t="shared" si="50"/>
        <v>0</v>
      </c>
      <c r="I293" s="5">
        <f t="shared" si="51"/>
        <v>0</v>
      </c>
      <c r="J293" s="5">
        <f t="shared" si="52"/>
        <v>0</v>
      </c>
      <c r="K293" s="5">
        <f t="shared" si="53"/>
        <v>0</v>
      </c>
      <c r="L293" s="5">
        <f t="shared" si="54"/>
        <v>0</v>
      </c>
    </row>
    <row r="294" spans="1:12" ht="18" x14ac:dyDescent="0.25">
      <c r="A294" s="7">
        <v>2314</v>
      </c>
      <c r="B294" s="6">
        <f t="shared" si="44"/>
        <v>151306</v>
      </c>
      <c r="C294" s="6">
        <f t="shared" si="45"/>
        <v>151306</v>
      </c>
      <c r="D294" s="6">
        <f t="shared" si="46"/>
        <v>151306</v>
      </c>
      <c r="E294" s="6">
        <f t="shared" si="47"/>
        <v>151306</v>
      </c>
      <c r="F294" s="6">
        <f t="shared" si="48"/>
        <v>151306</v>
      </c>
      <c r="G294" s="6">
        <f t="shared" si="49"/>
        <v>151306</v>
      </c>
      <c r="H294" s="5">
        <f t="shared" si="50"/>
        <v>0</v>
      </c>
      <c r="I294" s="5">
        <f t="shared" si="51"/>
        <v>0</v>
      </c>
      <c r="J294" s="5">
        <f t="shared" si="52"/>
        <v>0</v>
      </c>
      <c r="K294" s="5">
        <f t="shared" si="53"/>
        <v>0</v>
      </c>
      <c r="L294" s="5">
        <f t="shared" si="54"/>
        <v>0</v>
      </c>
    </row>
    <row r="295" spans="1:12" ht="18" x14ac:dyDescent="0.25">
      <c r="A295" s="7">
        <v>2315</v>
      </c>
      <c r="B295" s="6">
        <f t="shared" si="44"/>
        <v>151663</v>
      </c>
      <c r="C295" s="6">
        <f t="shared" si="45"/>
        <v>151684</v>
      </c>
      <c r="D295" s="6">
        <f t="shared" si="46"/>
        <v>151684</v>
      </c>
      <c r="E295" s="6">
        <f t="shared" si="47"/>
        <v>151684</v>
      </c>
      <c r="F295" s="6">
        <f t="shared" si="48"/>
        <v>151663</v>
      </c>
      <c r="G295" s="6">
        <f t="shared" si="49"/>
        <v>151684</v>
      </c>
      <c r="H295" s="5">
        <f t="shared" si="50"/>
        <v>21</v>
      </c>
      <c r="I295" s="5">
        <f t="shared" si="51"/>
        <v>21</v>
      </c>
      <c r="J295" s="5">
        <f t="shared" si="52"/>
        <v>21</v>
      </c>
      <c r="K295" s="5">
        <f t="shared" si="53"/>
        <v>0</v>
      </c>
      <c r="L295" s="5">
        <f t="shared" si="54"/>
        <v>21</v>
      </c>
    </row>
    <row r="296" spans="1:12" ht="18" x14ac:dyDescent="0.25">
      <c r="A296" s="7">
        <v>2316</v>
      </c>
      <c r="B296" s="6">
        <f t="shared" si="44"/>
        <v>152048</v>
      </c>
      <c r="C296" s="6">
        <f t="shared" si="45"/>
        <v>152041</v>
      </c>
      <c r="D296" s="6">
        <f t="shared" si="46"/>
        <v>152041</v>
      </c>
      <c r="E296" s="6">
        <f t="shared" si="47"/>
        <v>152041</v>
      </c>
      <c r="F296" s="6">
        <f t="shared" si="48"/>
        <v>152048</v>
      </c>
      <c r="G296" s="6">
        <f t="shared" si="49"/>
        <v>152041</v>
      </c>
      <c r="H296" s="5">
        <f t="shared" si="50"/>
        <v>-7</v>
      </c>
      <c r="I296" s="5">
        <f t="shared" si="51"/>
        <v>-7</v>
      </c>
      <c r="J296" s="5">
        <f t="shared" si="52"/>
        <v>-7</v>
      </c>
      <c r="K296" s="5">
        <f t="shared" si="53"/>
        <v>0</v>
      </c>
      <c r="L296" s="5">
        <f t="shared" si="54"/>
        <v>-7</v>
      </c>
    </row>
    <row r="297" spans="1:12" ht="18" x14ac:dyDescent="0.25">
      <c r="A297" s="7">
        <v>2317</v>
      </c>
      <c r="B297" s="6">
        <f t="shared" si="44"/>
        <v>152398</v>
      </c>
      <c r="C297" s="6">
        <f t="shared" si="45"/>
        <v>152398</v>
      </c>
      <c r="D297" s="6">
        <f t="shared" si="46"/>
        <v>152398</v>
      </c>
      <c r="E297" s="6">
        <f t="shared" si="47"/>
        <v>152398</v>
      </c>
      <c r="F297" s="6">
        <f t="shared" si="48"/>
        <v>152398</v>
      </c>
      <c r="G297" s="6">
        <f t="shared" si="49"/>
        <v>152398</v>
      </c>
      <c r="H297" s="5">
        <f t="shared" si="50"/>
        <v>0</v>
      </c>
      <c r="I297" s="5">
        <f t="shared" si="51"/>
        <v>0</v>
      </c>
      <c r="J297" s="5">
        <f t="shared" si="52"/>
        <v>0</v>
      </c>
      <c r="K297" s="5">
        <f t="shared" si="53"/>
        <v>0</v>
      </c>
      <c r="L297" s="5">
        <f t="shared" si="54"/>
        <v>0</v>
      </c>
    </row>
    <row r="298" spans="1:12" ht="18" x14ac:dyDescent="0.25">
      <c r="A298" s="7">
        <v>2318</v>
      </c>
      <c r="B298" s="6">
        <f t="shared" si="44"/>
        <v>152783</v>
      </c>
      <c r="C298" s="6">
        <f t="shared" si="45"/>
        <v>152783</v>
      </c>
      <c r="D298" s="6">
        <f t="shared" si="46"/>
        <v>152783</v>
      </c>
      <c r="E298" s="6">
        <f t="shared" si="47"/>
        <v>152783</v>
      </c>
      <c r="F298" s="6">
        <f t="shared" si="48"/>
        <v>152783</v>
      </c>
      <c r="G298" s="6">
        <f t="shared" si="49"/>
        <v>152783</v>
      </c>
      <c r="H298" s="5">
        <f t="shared" si="50"/>
        <v>0</v>
      </c>
      <c r="I298" s="5">
        <f t="shared" si="51"/>
        <v>0</v>
      </c>
      <c r="J298" s="5">
        <f t="shared" si="52"/>
        <v>0</v>
      </c>
      <c r="K298" s="5">
        <f t="shared" si="53"/>
        <v>0</v>
      </c>
      <c r="L298" s="5">
        <f t="shared" si="54"/>
        <v>0</v>
      </c>
    </row>
    <row r="299" spans="1:12" ht="18" x14ac:dyDescent="0.25">
      <c r="A299" s="7">
        <v>2319</v>
      </c>
      <c r="B299" s="6">
        <f t="shared" si="44"/>
        <v>153133</v>
      </c>
      <c r="C299" s="6">
        <f t="shared" si="45"/>
        <v>153133</v>
      </c>
      <c r="D299" s="6">
        <f t="shared" si="46"/>
        <v>153133</v>
      </c>
      <c r="E299" s="6">
        <f t="shared" si="47"/>
        <v>153133</v>
      </c>
      <c r="F299" s="6">
        <f t="shared" si="48"/>
        <v>153133</v>
      </c>
      <c r="G299" s="6">
        <f t="shared" si="49"/>
        <v>153133</v>
      </c>
      <c r="H299" s="5">
        <f t="shared" si="50"/>
        <v>0</v>
      </c>
      <c r="I299" s="5">
        <f t="shared" si="51"/>
        <v>0</v>
      </c>
      <c r="J299" s="5">
        <f t="shared" si="52"/>
        <v>0</v>
      </c>
      <c r="K299" s="5">
        <f t="shared" si="53"/>
        <v>0</v>
      </c>
      <c r="L299" s="5">
        <f t="shared" si="54"/>
        <v>0</v>
      </c>
    </row>
    <row r="300" spans="1:12" ht="18" x14ac:dyDescent="0.25">
      <c r="A300" s="7">
        <v>2320</v>
      </c>
      <c r="B300" s="6">
        <f t="shared" si="44"/>
        <v>153490</v>
      </c>
      <c r="C300" s="6">
        <f t="shared" si="45"/>
        <v>153490</v>
      </c>
      <c r="D300" s="6">
        <f t="shared" si="46"/>
        <v>153490</v>
      </c>
      <c r="E300" s="6">
        <f t="shared" si="47"/>
        <v>153490</v>
      </c>
      <c r="F300" s="6">
        <f t="shared" si="48"/>
        <v>153490</v>
      </c>
      <c r="G300" s="6">
        <f t="shared" si="49"/>
        <v>153490</v>
      </c>
      <c r="H300" s="5">
        <f t="shared" si="50"/>
        <v>0</v>
      </c>
      <c r="I300" s="5">
        <f t="shared" si="51"/>
        <v>0</v>
      </c>
      <c r="J300" s="5">
        <f t="shared" si="52"/>
        <v>0</v>
      </c>
      <c r="K300" s="5">
        <f t="shared" si="53"/>
        <v>0</v>
      </c>
      <c r="L300" s="5">
        <f t="shared" si="54"/>
        <v>0</v>
      </c>
    </row>
    <row r="301" spans="1:12" ht="18" x14ac:dyDescent="0.25">
      <c r="A301" s="7">
        <v>2321</v>
      </c>
      <c r="B301" s="6">
        <f t="shared" si="44"/>
        <v>153875</v>
      </c>
      <c r="C301" s="6">
        <f t="shared" si="45"/>
        <v>153875</v>
      </c>
      <c r="D301" s="6">
        <f t="shared" si="46"/>
        <v>153875</v>
      </c>
      <c r="E301" s="6">
        <f t="shared" si="47"/>
        <v>153875</v>
      </c>
      <c r="F301" s="6">
        <f t="shared" si="48"/>
        <v>153875</v>
      </c>
      <c r="G301" s="6">
        <f t="shared" si="49"/>
        <v>153875</v>
      </c>
      <c r="H301" s="5">
        <f t="shared" si="50"/>
        <v>0</v>
      </c>
      <c r="I301" s="5">
        <f t="shared" si="51"/>
        <v>0</v>
      </c>
      <c r="J301" s="5">
        <f t="shared" si="52"/>
        <v>0</v>
      </c>
      <c r="K301" s="5">
        <f t="shared" si="53"/>
        <v>0</v>
      </c>
      <c r="L301" s="5">
        <f t="shared" si="54"/>
        <v>0</v>
      </c>
    </row>
    <row r="302" spans="1:12" ht="18" x14ac:dyDescent="0.25">
      <c r="A302" s="7">
        <v>2322</v>
      </c>
      <c r="B302" s="6">
        <f t="shared" si="44"/>
        <v>154232</v>
      </c>
      <c r="C302" s="6">
        <f t="shared" si="45"/>
        <v>154225</v>
      </c>
      <c r="D302" s="6">
        <f t="shared" si="46"/>
        <v>154225</v>
      </c>
      <c r="E302" s="6">
        <f t="shared" si="47"/>
        <v>154225</v>
      </c>
      <c r="F302" s="6">
        <f t="shared" si="48"/>
        <v>154232</v>
      </c>
      <c r="G302" s="6">
        <f t="shared" si="49"/>
        <v>154225</v>
      </c>
      <c r="H302" s="5">
        <f t="shared" si="50"/>
        <v>-7</v>
      </c>
      <c r="I302" s="5">
        <f t="shared" si="51"/>
        <v>-7</v>
      </c>
      <c r="J302" s="5">
        <f t="shared" si="52"/>
        <v>-7</v>
      </c>
      <c r="K302" s="5">
        <f t="shared" si="53"/>
        <v>0</v>
      </c>
      <c r="L302" s="5">
        <f t="shared" si="54"/>
        <v>-7</v>
      </c>
    </row>
    <row r="303" spans="1:12" ht="18" x14ac:dyDescent="0.25">
      <c r="A303" s="7">
        <v>2323</v>
      </c>
      <c r="B303" s="6">
        <f t="shared" si="44"/>
        <v>154582</v>
      </c>
      <c r="C303" s="6">
        <f t="shared" si="45"/>
        <v>154610</v>
      </c>
      <c r="D303" s="6">
        <f t="shared" si="46"/>
        <v>154610</v>
      </c>
      <c r="E303" s="6">
        <f t="shared" si="47"/>
        <v>154610</v>
      </c>
      <c r="F303" s="6">
        <f t="shared" si="48"/>
        <v>154582</v>
      </c>
      <c r="G303" s="6">
        <f t="shared" si="49"/>
        <v>154610</v>
      </c>
      <c r="H303" s="5">
        <f t="shared" si="50"/>
        <v>28</v>
      </c>
      <c r="I303" s="5">
        <f t="shared" si="51"/>
        <v>28</v>
      </c>
      <c r="J303" s="5">
        <f t="shared" si="52"/>
        <v>28</v>
      </c>
      <c r="K303" s="5">
        <f t="shared" si="53"/>
        <v>0</v>
      </c>
      <c r="L303" s="5">
        <f t="shared" si="54"/>
        <v>28</v>
      </c>
    </row>
    <row r="304" spans="1:12" ht="18" x14ac:dyDescent="0.25">
      <c r="A304" s="7">
        <v>2324</v>
      </c>
      <c r="B304" s="6">
        <f t="shared" si="44"/>
        <v>154967</v>
      </c>
      <c r="C304" s="6">
        <f t="shared" si="45"/>
        <v>154967</v>
      </c>
      <c r="D304" s="6">
        <f t="shared" si="46"/>
        <v>154967</v>
      </c>
      <c r="E304" s="6">
        <f t="shared" si="47"/>
        <v>154967</v>
      </c>
      <c r="F304" s="6">
        <f t="shared" si="48"/>
        <v>154967</v>
      </c>
      <c r="G304" s="6">
        <f t="shared" si="49"/>
        <v>154967</v>
      </c>
      <c r="H304" s="5">
        <f t="shared" si="50"/>
        <v>0</v>
      </c>
      <c r="I304" s="5">
        <f t="shared" si="51"/>
        <v>0</v>
      </c>
      <c r="J304" s="5">
        <f t="shared" si="52"/>
        <v>0</v>
      </c>
      <c r="K304" s="5">
        <f t="shared" si="53"/>
        <v>0</v>
      </c>
      <c r="L304" s="5">
        <f t="shared" si="54"/>
        <v>0</v>
      </c>
    </row>
    <row r="305" spans="1:12" ht="18" x14ac:dyDescent="0.25">
      <c r="A305" s="7">
        <v>2325</v>
      </c>
      <c r="B305" s="6">
        <f t="shared" si="44"/>
        <v>155324</v>
      </c>
      <c r="C305" s="6">
        <f t="shared" si="45"/>
        <v>155317</v>
      </c>
      <c r="D305" s="6">
        <f t="shared" si="46"/>
        <v>155317</v>
      </c>
      <c r="E305" s="6">
        <f t="shared" si="47"/>
        <v>155317</v>
      </c>
      <c r="F305" s="6">
        <f t="shared" si="48"/>
        <v>155324</v>
      </c>
      <c r="G305" s="6">
        <f t="shared" si="49"/>
        <v>155317</v>
      </c>
      <c r="H305" s="5">
        <f t="shared" si="50"/>
        <v>-7</v>
      </c>
      <c r="I305" s="5">
        <f t="shared" si="51"/>
        <v>-7</v>
      </c>
      <c r="J305" s="5">
        <f t="shared" si="52"/>
        <v>-7</v>
      </c>
      <c r="K305" s="5">
        <f t="shared" si="53"/>
        <v>0</v>
      </c>
      <c r="L305" s="5">
        <f t="shared" si="54"/>
        <v>-7</v>
      </c>
    </row>
    <row r="306" spans="1:12" ht="18" x14ac:dyDescent="0.25">
      <c r="A306" s="7">
        <v>2326</v>
      </c>
      <c r="B306" s="6">
        <f t="shared" si="44"/>
        <v>155709</v>
      </c>
      <c r="C306" s="6">
        <f t="shared" si="45"/>
        <v>155702</v>
      </c>
      <c r="D306" s="6">
        <f t="shared" si="46"/>
        <v>155702</v>
      </c>
      <c r="E306" s="6">
        <f t="shared" si="47"/>
        <v>155702</v>
      </c>
      <c r="F306" s="6">
        <f t="shared" si="48"/>
        <v>155709</v>
      </c>
      <c r="G306" s="6">
        <f t="shared" si="49"/>
        <v>155702</v>
      </c>
      <c r="H306" s="5">
        <f t="shared" si="50"/>
        <v>-7</v>
      </c>
      <c r="I306" s="5">
        <f t="shared" si="51"/>
        <v>-7</v>
      </c>
      <c r="J306" s="5">
        <f t="shared" si="52"/>
        <v>-7</v>
      </c>
      <c r="K306" s="5">
        <f t="shared" si="53"/>
        <v>0</v>
      </c>
      <c r="L306" s="5">
        <f t="shared" si="54"/>
        <v>-7</v>
      </c>
    </row>
    <row r="307" spans="1:12" ht="18" x14ac:dyDescent="0.25">
      <c r="A307" s="7">
        <v>2327</v>
      </c>
      <c r="B307" s="6">
        <f t="shared" si="44"/>
        <v>156059</v>
      </c>
      <c r="C307" s="6">
        <f t="shared" si="45"/>
        <v>156059</v>
      </c>
      <c r="D307" s="6">
        <f t="shared" si="46"/>
        <v>156059</v>
      </c>
      <c r="E307" s="6">
        <f t="shared" si="47"/>
        <v>156059</v>
      </c>
      <c r="F307" s="6">
        <f t="shared" si="48"/>
        <v>156059</v>
      </c>
      <c r="G307" s="6">
        <f t="shared" si="49"/>
        <v>156059</v>
      </c>
      <c r="H307" s="5">
        <f t="shared" si="50"/>
        <v>0</v>
      </c>
      <c r="I307" s="5">
        <f t="shared" si="51"/>
        <v>0</v>
      </c>
      <c r="J307" s="5">
        <f t="shared" si="52"/>
        <v>0</v>
      </c>
      <c r="K307" s="5">
        <f t="shared" si="53"/>
        <v>0</v>
      </c>
      <c r="L307" s="5">
        <f t="shared" si="54"/>
        <v>0</v>
      </c>
    </row>
    <row r="308" spans="1:12" ht="18" x14ac:dyDescent="0.25">
      <c r="A308" s="7">
        <v>2328</v>
      </c>
      <c r="B308" s="6">
        <f t="shared" si="44"/>
        <v>156416</v>
      </c>
      <c r="C308" s="6">
        <f t="shared" si="45"/>
        <v>156416</v>
      </c>
      <c r="D308" s="6">
        <f t="shared" si="46"/>
        <v>156416</v>
      </c>
      <c r="E308" s="6">
        <f t="shared" si="47"/>
        <v>156416</v>
      </c>
      <c r="F308" s="6">
        <f t="shared" si="48"/>
        <v>156416</v>
      </c>
      <c r="G308" s="6">
        <f t="shared" si="49"/>
        <v>156416</v>
      </c>
      <c r="H308" s="5">
        <f t="shared" si="50"/>
        <v>0</v>
      </c>
      <c r="I308" s="5">
        <f t="shared" si="51"/>
        <v>0</v>
      </c>
      <c r="J308" s="5">
        <f t="shared" si="52"/>
        <v>0</v>
      </c>
      <c r="K308" s="5">
        <f t="shared" si="53"/>
        <v>0</v>
      </c>
      <c r="L308" s="5">
        <f t="shared" si="54"/>
        <v>0</v>
      </c>
    </row>
    <row r="309" spans="1:12" ht="18" x14ac:dyDescent="0.25">
      <c r="A309" s="7">
        <v>2329</v>
      </c>
      <c r="B309" s="6">
        <f t="shared" si="44"/>
        <v>156801</v>
      </c>
      <c r="C309" s="6">
        <f t="shared" si="45"/>
        <v>156794</v>
      </c>
      <c r="D309" s="6">
        <f t="shared" si="46"/>
        <v>156794</v>
      </c>
      <c r="E309" s="6">
        <f t="shared" si="47"/>
        <v>156794</v>
      </c>
      <c r="F309" s="6">
        <f t="shared" si="48"/>
        <v>156801</v>
      </c>
      <c r="G309" s="6">
        <f t="shared" si="49"/>
        <v>156794</v>
      </c>
      <c r="H309" s="5">
        <f t="shared" si="50"/>
        <v>-7</v>
      </c>
      <c r="I309" s="5">
        <f t="shared" si="51"/>
        <v>-7</v>
      </c>
      <c r="J309" s="5">
        <f t="shared" si="52"/>
        <v>-7</v>
      </c>
      <c r="K309" s="5">
        <f t="shared" si="53"/>
        <v>0</v>
      </c>
      <c r="L309" s="5">
        <f t="shared" si="54"/>
        <v>-7</v>
      </c>
    </row>
    <row r="310" spans="1:12" ht="18" x14ac:dyDescent="0.25">
      <c r="A310" s="7">
        <v>2330</v>
      </c>
      <c r="B310" s="6">
        <f t="shared" si="44"/>
        <v>157151</v>
      </c>
      <c r="C310" s="6">
        <f t="shared" si="45"/>
        <v>157151</v>
      </c>
      <c r="D310" s="6">
        <f t="shared" si="46"/>
        <v>157151</v>
      </c>
      <c r="E310" s="6">
        <f t="shared" si="47"/>
        <v>157151</v>
      </c>
      <c r="F310" s="6">
        <f t="shared" si="48"/>
        <v>157151</v>
      </c>
      <c r="G310" s="6">
        <f t="shared" si="49"/>
        <v>157151</v>
      </c>
      <c r="H310" s="5">
        <f t="shared" si="50"/>
        <v>0</v>
      </c>
      <c r="I310" s="5">
        <f t="shared" si="51"/>
        <v>0</v>
      </c>
      <c r="J310" s="5">
        <f t="shared" si="52"/>
        <v>0</v>
      </c>
      <c r="K310" s="5">
        <f t="shared" si="53"/>
        <v>0</v>
      </c>
      <c r="L310" s="5">
        <f t="shared" si="54"/>
        <v>0</v>
      </c>
    </row>
    <row r="311" spans="1:12" ht="18" x14ac:dyDescent="0.25">
      <c r="A311" s="7">
        <v>2331</v>
      </c>
      <c r="B311" s="6">
        <f t="shared" si="44"/>
        <v>157508</v>
      </c>
      <c r="C311" s="6">
        <f t="shared" si="45"/>
        <v>157508</v>
      </c>
      <c r="D311" s="6">
        <f t="shared" si="46"/>
        <v>157508</v>
      </c>
      <c r="E311" s="6">
        <f t="shared" si="47"/>
        <v>157508</v>
      </c>
      <c r="F311" s="6">
        <f t="shared" si="48"/>
        <v>157508</v>
      </c>
      <c r="G311" s="6">
        <f t="shared" si="49"/>
        <v>157508</v>
      </c>
      <c r="H311" s="5">
        <f t="shared" si="50"/>
        <v>0</v>
      </c>
      <c r="I311" s="5">
        <f t="shared" si="51"/>
        <v>0</v>
      </c>
      <c r="J311" s="5">
        <f t="shared" si="52"/>
        <v>0</v>
      </c>
      <c r="K311" s="5">
        <f t="shared" si="53"/>
        <v>0</v>
      </c>
      <c r="L311" s="5">
        <f t="shared" si="54"/>
        <v>0</v>
      </c>
    </row>
    <row r="312" spans="1:12" ht="18" x14ac:dyDescent="0.25">
      <c r="A312" s="7">
        <v>2332</v>
      </c>
      <c r="B312" s="6">
        <f t="shared" si="44"/>
        <v>157893</v>
      </c>
      <c r="C312" s="6">
        <f t="shared" si="45"/>
        <v>157893</v>
      </c>
      <c r="D312" s="6">
        <f t="shared" si="46"/>
        <v>157893</v>
      </c>
      <c r="E312" s="6">
        <f t="shared" si="47"/>
        <v>157893</v>
      </c>
      <c r="F312" s="6">
        <f t="shared" si="48"/>
        <v>157893</v>
      </c>
      <c r="G312" s="6">
        <f t="shared" si="49"/>
        <v>157893</v>
      </c>
      <c r="H312" s="5">
        <f t="shared" si="50"/>
        <v>0</v>
      </c>
      <c r="I312" s="5">
        <f t="shared" si="51"/>
        <v>0</v>
      </c>
      <c r="J312" s="5">
        <f t="shared" si="52"/>
        <v>0</v>
      </c>
      <c r="K312" s="5">
        <f t="shared" si="53"/>
        <v>0</v>
      </c>
      <c r="L312" s="5">
        <f t="shared" si="54"/>
        <v>0</v>
      </c>
    </row>
    <row r="313" spans="1:12" ht="18" x14ac:dyDescent="0.25">
      <c r="A313" s="7">
        <v>2333</v>
      </c>
      <c r="B313" s="6">
        <f t="shared" si="44"/>
        <v>158243</v>
      </c>
      <c r="C313" s="6">
        <f t="shared" si="45"/>
        <v>158243</v>
      </c>
      <c r="D313" s="6">
        <f t="shared" si="46"/>
        <v>158243</v>
      </c>
      <c r="E313" s="6">
        <f t="shared" si="47"/>
        <v>158243</v>
      </c>
      <c r="F313" s="6">
        <f t="shared" si="48"/>
        <v>158243</v>
      </c>
      <c r="G313" s="6">
        <f t="shared" si="49"/>
        <v>158243</v>
      </c>
      <c r="H313" s="5">
        <f t="shared" si="50"/>
        <v>0</v>
      </c>
      <c r="I313" s="5">
        <f t="shared" si="51"/>
        <v>0</v>
      </c>
      <c r="J313" s="5">
        <f t="shared" si="52"/>
        <v>0</v>
      </c>
      <c r="K313" s="5">
        <f t="shared" si="53"/>
        <v>0</v>
      </c>
      <c r="L313" s="5">
        <f t="shared" si="54"/>
        <v>0</v>
      </c>
    </row>
    <row r="314" spans="1:12" ht="18" x14ac:dyDescent="0.25">
      <c r="A314" s="7">
        <v>2334</v>
      </c>
      <c r="B314" s="6">
        <f t="shared" si="44"/>
        <v>158600</v>
      </c>
      <c r="C314" s="6">
        <f t="shared" si="45"/>
        <v>158628</v>
      </c>
      <c r="D314" s="6">
        <f t="shared" si="46"/>
        <v>158628</v>
      </c>
      <c r="E314" s="6">
        <f t="shared" si="47"/>
        <v>158628</v>
      </c>
      <c r="F314" s="6">
        <f t="shared" si="48"/>
        <v>158600</v>
      </c>
      <c r="G314" s="6">
        <f t="shared" si="49"/>
        <v>158628</v>
      </c>
      <c r="H314" s="5">
        <f t="shared" si="50"/>
        <v>28</v>
      </c>
      <c r="I314" s="5">
        <f t="shared" si="51"/>
        <v>28</v>
      </c>
      <c r="J314" s="5">
        <f t="shared" si="52"/>
        <v>28</v>
      </c>
      <c r="K314" s="5">
        <f t="shared" si="53"/>
        <v>0</v>
      </c>
      <c r="L314" s="5">
        <f t="shared" si="54"/>
        <v>28</v>
      </c>
    </row>
    <row r="315" spans="1:12" ht="18" x14ac:dyDescent="0.25">
      <c r="A315" s="7">
        <v>2335</v>
      </c>
      <c r="B315" s="6">
        <f t="shared" si="44"/>
        <v>158985</v>
      </c>
      <c r="C315" s="6">
        <f t="shared" si="45"/>
        <v>158985</v>
      </c>
      <c r="D315" s="6">
        <f t="shared" si="46"/>
        <v>158985</v>
      </c>
      <c r="E315" s="6">
        <f t="shared" si="47"/>
        <v>158985</v>
      </c>
      <c r="F315" s="6">
        <f t="shared" si="48"/>
        <v>158985</v>
      </c>
      <c r="G315" s="6">
        <f t="shared" si="49"/>
        <v>158985</v>
      </c>
      <c r="H315" s="5">
        <f t="shared" si="50"/>
        <v>0</v>
      </c>
      <c r="I315" s="5">
        <f t="shared" si="51"/>
        <v>0</v>
      </c>
      <c r="J315" s="5">
        <f t="shared" si="52"/>
        <v>0</v>
      </c>
      <c r="K315" s="5">
        <f t="shared" si="53"/>
        <v>0</v>
      </c>
      <c r="L315" s="5">
        <f t="shared" si="54"/>
        <v>0</v>
      </c>
    </row>
    <row r="316" spans="1:12" ht="18" x14ac:dyDescent="0.25">
      <c r="A316" s="7">
        <v>2336</v>
      </c>
      <c r="B316" s="6">
        <f t="shared" si="44"/>
        <v>159342</v>
      </c>
      <c r="C316" s="6">
        <f t="shared" si="45"/>
        <v>159335</v>
      </c>
      <c r="D316" s="6">
        <f t="shared" si="46"/>
        <v>159335</v>
      </c>
      <c r="E316" s="6">
        <f t="shared" si="47"/>
        <v>159335</v>
      </c>
      <c r="F316" s="6">
        <f t="shared" si="48"/>
        <v>159342</v>
      </c>
      <c r="G316" s="6">
        <f t="shared" si="49"/>
        <v>159335</v>
      </c>
      <c r="H316" s="5">
        <f t="shared" si="50"/>
        <v>-7</v>
      </c>
      <c r="I316" s="5">
        <f t="shared" si="51"/>
        <v>-7</v>
      </c>
      <c r="J316" s="5">
        <f t="shared" si="52"/>
        <v>-7</v>
      </c>
      <c r="K316" s="5">
        <f t="shared" si="53"/>
        <v>0</v>
      </c>
      <c r="L316" s="5">
        <f t="shared" si="54"/>
        <v>-7</v>
      </c>
    </row>
    <row r="317" spans="1:12" ht="18" x14ac:dyDescent="0.25">
      <c r="A317" s="7">
        <v>2337</v>
      </c>
      <c r="B317" s="6">
        <f t="shared" si="44"/>
        <v>159720</v>
      </c>
      <c r="C317" s="6">
        <f t="shared" si="45"/>
        <v>159720</v>
      </c>
      <c r="D317" s="6">
        <f t="shared" si="46"/>
        <v>159720</v>
      </c>
      <c r="E317" s="6">
        <f t="shared" si="47"/>
        <v>159720</v>
      </c>
      <c r="F317" s="6">
        <f t="shared" si="48"/>
        <v>159720</v>
      </c>
      <c r="G317" s="6">
        <f t="shared" si="49"/>
        <v>159720</v>
      </c>
      <c r="H317" s="5">
        <f t="shared" si="50"/>
        <v>0</v>
      </c>
      <c r="I317" s="5">
        <f t="shared" si="51"/>
        <v>0</v>
      </c>
      <c r="J317" s="5">
        <f t="shared" si="52"/>
        <v>0</v>
      </c>
      <c r="K317" s="5">
        <f t="shared" si="53"/>
        <v>0</v>
      </c>
      <c r="L317" s="5">
        <f t="shared" si="54"/>
        <v>0</v>
      </c>
    </row>
    <row r="318" spans="1:12" ht="18" x14ac:dyDescent="0.25">
      <c r="A318" s="7">
        <v>2338</v>
      </c>
      <c r="B318" s="6">
        <f t="shared" si="44"/>
        <v>160077</v>
      </c>
      <c r="C318" s="6">
        <f t="shared" si="45"/>
        <v>160077</v>
      </c>
      <c r="D318" s="6">
        <f t="shared" si="46"/>
        <v>160077</v>
      </c>
      <c r="E318" s="6">
        <f t="shared" si="47"/>
        <v>160077</v>
      </c>
      <c r="F318" s="6">
        <f t="shared" si="48"/>
        <v>160077</v>
      </c>
      <c r="G318" s="6">
        <f t="shared" si="49"/>
        <v>160077</v>
      </c>
      <c r="H318" s="5">
        <f t="shared" si="50"/>
        <v>0</v>
      </c>
      <c r="I318" s="5">
        <f t="shared" si="51"/>
        <v>0</v>
      </c>
      <c r="J318" s="5">
        <f t="shared" si="52"/>
        <v>0</v>
      </c>
      <c r="K318" s="5">
        <f t="shared" si="53"/>
        <v>0</v>
      </c>
      <c r="L318" s="5">
        <f t="shared" si="54"/>
        <v>0</v>
      </c>
    </row>
    <row r="319" spans="1:12" ht="18" x14ac:dyDescent="0.25">
      <c r="A319" s="7">
        <v>2339</v>
      </c>
      <c r="B319" s="6">
        <f t="shared" si="44"/>
        <v>160427</v>
      </c>
      <c r="C319" s="6">
        <f t="shared" si="45"/>
        <v>160427</v>
      </c>
      <c r="D319" s="6">
        <f t="shared" si="46"/>
        <v>160427</v>
      </c>
      <c r="E319" s="6">
        <f t="shared" si="47"/>
        <v>160427</v>
      </c>
      <c r="F319" s="6">
        <f t="shared" si="48"/>
        <v>160427</v>
      </c>
      <c r="G319" s="6">
        <f t="shared" si="49"/>
        <v>160427</v>
      </c>
      <c r="H319" s="5">
        <f t="shared" si="50"/>
        <v>0</v>
      </c>
      <c r="I319" s="5">
        <f t="shared" si="51"/>
        <v>0</v>
      </c>
      <c r="J319" s="5">
        <f t="shared" si="52"/>
        <v>0</v>
      </c>
      <c r="K319" s="5">
        <f t="shared" si="53"/>
        <v>0</v>
      </c>
      <c r="L319" s="5">
        <f t="shared" si="54"/>
        <v>0</v>
      </c>
    </row>
    <row r="320" spans="1:12" ht="18" x14ac:dyDescent="0.25">
      <c r="A320" s="7">
        <v>2340</v>
      </c>
      <c r="B320" s="6">
        <f t="shared" si="44"/>
        <v>160812</v>
      </c>
      <c r="C320" s="6">
        <f t="shared" si="45"/>
        <v>160812</v>
      </c>
      <c r="D320" s="6">
        <f t="shared" si="46"/>
        <v>160812</v>
      </c>
      <c r="E320" s="6">
        <f t="shared" si="47"/>
        <v>160812</v>
      </c>
      <c r="F320" s="6">
        <f t="shared" si="48"/>
        <v>160812</v>
      </c>
      <c r="G320" s="6">
        <f t="shared" si="49"/>
        <v>160812</v>
      </c>
      <c r="H320" s="5">
        <f t="shared" si="50"/>
        <v>0</v>
      </c>
      <c r="I320" s="5">
        <f t="shared" si="51"/>
        <v>0</v>
      </c>
      <c r="J320" s="5">
        <f t="shared" si="52"/>
        <v>0</v>
      </c>
      <c r="K320" s="5">
        <f t="shared" si="53"/>
        <v>0</v>
      </c>
      <c r="L320" s="5">
        <f t="shared" si="54"/>
        <v>0</v>
      </c>
    </row>
    <row r="321" spans="1:12" ht="18" x14ac:dyDescent="0.25">
      <c r="A321" s="7">
        <v>2341</v>
      </c>
      <c r="B321" s="6">
        <f t="shared" si="44"/>
        <v>161169</v>
      </c>
      <c r="C321" s="6">
        <f t="shared" si="45"/>
        <v>161169</v>
      </c>
      <c r="D321" s="6">
        <f t="shared" si="46"/>
        <v>161169</v>
      </c>
      <c r="E321" s="6">
        <f t="shared" si="47"/>
        <v>161169</v>
      </c>
      <c r="F321" s="6">
        <f t="shared" si="48"/>
        <v>161169</v>
      </c>
      <c r="G321" s="6">
        <f t="shared" si="49"/>
        <v>161169</v>
      </c>
      <c r="H321" s="5">
        <f t="shared" si="50"/>
        <v>0</v>
      </c>
      <c r="I321" s="5">
        <f t="shared" si="51"/>
        <v>0</v>
      </c>
      <c r="J321" s="5">
        <f t="shared" si="52"/>
        <v>0</v>
      </c>
      <c r="K321" s="5">
        <f t="shared" si="53"/>
        <v>0</v>
      </c>
      <c r="L321" s="5">
        <f t="shared" si="54"/>
        <v>0</v>
      </c>
    </row>
    <row r="322" spans="1:12" ht="18" x14ac:dyDescent="0.25">
      <c r="A322" s="7">
        <v>2342</v>
      </c>
      <c r="B322" s="6">
        <f t="shared" si="44"/>
        <v>161526</v>
      </c>
      <c r="C322" s="6">
        <f t="shared" si="45"/>
        <v>161547</v>
      </c>
      <c r="D322" s="6">
        <f t="shared" si="46"/>
        <v>161547</v>
      </c>
      <c r="E322" s="6">
        <f t="shared" si="47"/>
        <v>161547</v>
      </c>
      <c r="F322" s="6">
        <f t="shared" si="48"/>
        <v>161526</v>
      </c>
      <c r="G322" s="6">
        <f t="shared" si="49"/>
        <v>161547</v>
      </c>
      <c r="H322" s="5">
        <f t="shared" si="50"/>
        <v>21</v>
      </c>
      <c r="I322" s="5">
        <f t="shared" si="51"/>
        <v>21</v>
      </c>
      <c r="J322" s="5">
        <f t="shared" si="52"/>
        <v>21</v>
      </c>
      <c r="K322" s="5">
        <f t="shared" si="53"/>
        <v>0</v>
      </c>
      <c r="L322" s="5">
        <f t="shared" si="54"/>
        <v>21</v>
      </c>
    </row>
    <row r="323" spans="1:12" ht="18" x14ac:dyDescent="0.25">
      <c r="A323" s="7">
        <v>2343</v>
      </c>
      <c r="B323" s="6">
        <f t="shared" si="44"/>
        <v>161904</v>
      </c>
      <c r="C323" s="6">
        <f t="shared" si="45"/>
        <v>161904</v>
      </c>
      <c r="D323" s="6">
        <f t="shared" si="46"/>
        <v>161904</v>
      </c>
      <c r="E323" s="6">
        <f t="shared" si="47"/>
        <v>161904</v>
      </c>
      <c r="F323" s="6">
        <f t="shared" si="48"/>
        <v>161904</v>
      </c>
      <c r="G323" s="6">
        <f t="shared" si="49"/>
        <v>161904</v>
      </c>
      <c r="H323" s="5">
        <f t="shared" si="50"/>
        <v>0</v>
      </c>
      <c r="I323" s="5">
        <f t="shared" si="51"/>
        <v>0</v>
      </c>
      <c r="J323" s="5">
        <f t="shared" si="52"/>
        <v>0</v>
      </c>
      <c r="K323" s="5">
        <f t="shared" si="53"/>
        <v>0</v>
      </c>
      <c r="L323" s="5">
        <f t="shared" si="54"/>
        <v>0</v>
      </c>
    </row>
    <row r="324" spans="1:12" ht="18" x14ac:dyDescent="0.25">
      <c r="A324" s="7">
        <v>2344</v>
      </c>
      <c r="B324" s="6">
        <f t="shared" si="44"/>
        <v>162261</v>
      </c>
      <c r="C324" s="6">
        <f t="shared" si="45"/>
        <v>162261</v>
      </c>
      <c r="D324" s="6">
        <f t="shared" si="46"/>
        <v>162261</v>
      </c>
      <c r="E324" s="6">
        <f t="shared" si="47"/>
        <v>162261</v>
      </c>
      <c r="F324" s="6">
        <f t="shared" si="48"/>
        <v>162261</v>
      </c>
      <c r="G324" s="6">
        <f t="shared" si="49"/>
        <v>162261</v>
      </c>
      <c r="H324" s="5">
        <f t="shared" si="50"/>
        <v>0</v>
      </c>
      <c r="I324" s="5">
        <f t="shared" si="51"/>
        <v>0</v>
      </c>
      <c r="J324" s="5">
        <f t="shared" si="52"/>
        <v>0</v>
      </c>
      <c r="K324" s="5">
        <f t="shared" si="53"/>
        <v>0</v>
      </c>
      <c r="L324" s="5">
        <f t="shared" si="54"/>
        <v>0</v>
      </c>
    </row>
    <row r="325" spans="1:12" ht="18" x14ac:dyDescent="0.25">
      <c r="A325" s="7">
        <v>2345</v>
      </c>
      <c r="B325" s="6">
        <f t="shared" ref="B325:B388" si="55">DATE(A325,3,22+MOD(19*MOD(A325,19)+MOD(15-INT((13+8*INT(A325/100))/25)+INT(A325/100)-INT(INT(A325/100)/4),30),30)+MOD(2*MOD(A325,4)+4*MOD(A325,7)+6*MOD(19*MOD(A325,19)+MOD(15-INT((13+8*INT(A325/100))/25)+INT(A325/100)-INT(INT(A325/100)/4),30),30)+MOD(4+INT(A325/100)-INT(INT(A325/100)/4),7),7))-7*OR(AND(MOD(19*MOD(A325,19)+MOD(15-INT((13+8*INT(A325/100))/25)+INT(A325/100)-INT(INT(A325/100)/4),30),30)=29,MOD(2*MOD(A325,4)+4*MOD(A325,7)+6*MOD(19*MOD(A325,19)+MOD(15-INT((13+8*INT(A325/100))/25)+INT(A325/100)-INT(INT(A325/100)/4),30),30)+MOD(4+INT(A325/100)-INT(INT(A325/100)/4),7),7)=6),AND(MOD(19*MOD(A325,19)+MOD(15-INT((13+8*INT(A325/100))/25)+INT(A325/100)-INT(INT(A325/100)/4),30),30)=28,MOD(2*MOD(A325,4)+4*MOD(A325,7)+6*MOD(19*MOD(A325,19)+MOD(15-INT((13+8*INT(A325/100))/25)+INT(A325/100)-INT(INT(A325/100)/4),30),30)+MOD(4+INT(A325/100)-INT(INT(A325/100)/4),7),7)=6,MOD(A325,19)&gt;10))</f>
        <v>162646</v>
      </c>
      <c r="C325" s="6">
        <f t="shared" ref="C325:C388" si="56">DOLLAR((DAY(MINUTE(A325/38)/2+55)&amp;".4."&amp;A325)/7,)*7-6</f>
        <v>162646</v>
      </c>
      <c r="D325" s="6">
        <f t="shared" ref="D325:D388" si="57">7*ROUND((4&amp;-A325)/7+MOD(19*MOD(A325,19)-7,30)*0.14,)-6</f>
        <v>162646</v>
      </c>
      <c r="E325" s="6">
        <f t="shared" ref="E325:E388" si="58">7*DOLLAR(((5&amp;-A325)-DAY(9))/7-MOD(MOD(A325,19)&amp;5,4.225),)+DAY(1)</f>
        <v>162646</v>
      </c>
      <c r="F325" s="6">
        <f t="shared" ref="F325:F388" si="59">DOLLAR((4&amp;-A325)/7-DAY(8)/7+MOD(44*MOD(A325,19)-10-4*DOLLAR(68%*DOLLAR(A325%-3.5,)-TRUNC(A325%/4),),4.13796),)*7+DAY(1)</f>
        <v>162646</v>
      </c>
      <c r="G325" s="6">
        <f t="shared" ref="G325:G388" si="60">ROUND((DAY(MINUTE(A325/38)/2+55)&amp;".4."&amp;A325)/7,)*7-6</f>
        <v>162646</v>
      </c>
      <c r="H325" s="5">
        <f t="shared" ref="H325:H388" si="61">C325-$B325</f>
        <v>0</v>
      </c>
      <c r="I325" s="5">
        <f t="shared" ref="I325:I388" si="62">D325-$B325</f>
        <v>0</v>
      </c>
      <c r="J325" s="5">
        <f t="shared" ref="J325:J388" si="63">E325-$B325</f>
        <v>0</v>
      </c>
      <c r="K325" s="5">
        <f t="shared" ref="K325:K388" si="64">F325-$B325</f>
        <v>0</v>
      </c>
      <c r="L325" s="5">
        <f t="shared" ref="L325:L388" si="65">G325-$B325</f>
        <v>0</v>
      </c>
    </row>
    <row r="326" spans="1:12" ht="18" x14ac:dyDescent="0.25">
      <c r="A326" s="7">
        <v>2346</v>
      </c>
      <c r="B326" s="6">
        <f t="shared" si="55"/>
        <v>163003</v>
      </c>
      <c r="C326" s="6">
        <f t="shared" si="56"/>
        <v>162996</v>
      </c>
      <c r="D326" s="6">
        <f t="shared" si="57"/>
        <v>162996</v>
      </c>
      <c r="E326" s="6">
        <f t="shared" si="58"/>
        <v>162996</v>
      </c>
      <c r="F326" s="6">
        <f t="shared" si="59"/>
        <v>163003</v>
      </c>
      <c r="G326" s="6">
        <f t="shared" si="60"/>
        <v>162996</v>
      </c>
      <c r="H326" s="5">
        <f t="shared" si="61"/>
        <v>-7</v>
      </c>
      <c r="I326" s="5">
        <f t="shared" si="62"/>
        <v>-7</v>
      </c>
      <c r="J326" s="5">
        <f t="shared" si="63"/>
        <v>-7</v>
      </c>
      <c r="K326" s="5">
        <f t="shared" si="64"/>
        <v>0</v>
      </c>
      <c r="L326" s="5">
        <f t="shared" si="65"/>
        <v>-7</v>
      </c>
    </row>
    <row r="327" spans="1:12" ht="18" x14ac:dyDescent="0.25">
      <c r="A327" s="7">
        <v>2347</v>
      </c>
      <c r="B327" s="6">
        <f t="shared" si="55"/>
        <v>163353</v>
      </c>
      <c r="C327" s="6">
        <f t="shared" si="56"/>
        <v>163353</v>
      </c>
      <c r="D327" s="6">
        <f t="shared" si="57"/>
        <v>163353</v>
      </c>
      <c r="E327" s="6">
        <f t="shared" si="58"/>
        <v>163353</v>
      </c>
      <c r="F327" s="6">
        <f t="shared" si="59"/>
        <v>163353</v>
      </c>
      <c r="G327" s="6">
        <f t="shared" si="60"/>
        <v>163353</v>
      </c>
      <c r="H327" s="5">
        <f t="shared" si="61"/>
        <v>0</v>
      </c>
      <c r="I327" s="5">
        <f t="shared" si="62"/>
        <v>0</v>
      </c>
      <c r="J327" s="5">
        <f t="shared" si="63"/>
        <v>0</v>
      </c>
      <c r="K327" s="5">
        <f t="shared" si="64"/>
        <v>0</v>
      </c>
      <c r="L327" s="5">
        <f t="shared" si="65"/>
        <v>0</v>
      </c>
    </row>
    <row r="328" spans="1:12" ht="18" x14ac:dyDescent="0.25">
      <c r="A328" s="7">
        <v>2348</v>
      </c>
      <c r="B328" s="6">
        <f t="shared" si="55"/>
        <v>163738</v>
      </c>
      <c r="C328" s="6">
        <f t="shared" si="56"/>
        <v>163738</v>
      </c>
      <c r="D328" s="6">
        <f t="shared" si="57"/>
        <v>163738</v>
      </c>
      <c r="E328" s="6">
        <f t="shared" si="58"/>
        <v>163738</v>
      </c>
      <c r="F328" s="6">
        <f t="shared" si="59"/>
        <v>163738</v>
      </c>
      <c r="G328" s="6">
        <f t="shared" si="60"/>
        <v>163738</v>
      </c>
      <c r="H328" s="5">
        <f t="shared" si="61"/>
        <v>0</v>
      </c>
      <c r="I328" s="5">
        <f t="shared" si="62"/>
        <v>0</v>
      </c>
      <c r="J328" s="5">
        <f t="shared" si="63"/>
        <v>0</v>
      </c>
      <c r="K328" s="5">
        <f t="shared" si="64"/>
        <v>0</v>
      </c>
      <c r="L328" s="5">
        <f t="shared" si="65"/>
        <v>0</v>
      </c>
    </row>
    <row r="329" spans="1:12" ht="18" x14ac:dyDescent="0.25">
      <c r="A329" s="7">
        <v>2349</v>
      </c>
      <c r="B329" s="6">
        <f t="shared" si="55"/>
        <v>164095</v>
      </c>
      <c r="C329" s="6">
        <f t="shared" si="56"/>
        <v>164088</v>
      </c>
      <c r="D329" s="6">
        <f t="shared" si="57"/>
        <v>164088</v>
      </c>
      <c r="E329" s="6">
        <f t="shared" si="58"/>
        <v>164088</v>
      </c>
      <c r="F329" s="6">
        <f t="shared" si="59"/>
        <v>164095</v>
      </c>
      <c r="G329" s="6">
        <f t="shared" si="60"/>
        <v>164088</v>
      </c>
      <c r="H329" s="5">
        <f t="shared" si="61"/>
        <v>-7</v>
      </c>
      <c r="I329" s="5">
        <f t="shared" si="62"/>
        <v>-7</v>
      </c>
      <c r="J329" s="5">
        <f t="shared" si="63"/>
        <v>-7</v>
      </c>
      <c r="K329" s="5">
        <f t="shared" si="64"/>
        <v>0</v>
      </c>
      <c r="L329" s="5">
        <f t="shared" si="65"/>
        <v>-7</v>
      </c>
    </row>
    <row r="330" spans="1:12" ht="18" x14ac:dyDescent="0.25">
      <c r="A330" s="7">
        <v>2350</v>
      </c>
      <c r="B330" s="6">
        <f t="shared" si="55"/>
        <v>164445</v>
      </c>
      <c r="C330" s="6">
        <f t="shared" si="56"/>
        <v>164445</v>
      </c>
      <c r="D330" s="6">
        <f t="shared" si="57"/>
        <v>164445</v>
      </c>
      <c r="E330" s="6">
        <f t="shared" si="58"/>
        <v>164445</v>
      </c>
      <c r="F330" s="6">
        <f t="shared" si="59"/>
        <v>164445</v>
      </c>
      <c r="G330" s="6">
        <f t="shared" si="60"/>
        <v>164445</v>
      </c>
      <c r="H330" s="5">
        <f t="shared" si="61"/>
        <v>0</v>
      </c>
      <c r="I330" s="5">
        <f t="shared" si="62"/>
        <v>0</v>
      </c>
      <c r="J330" s="5">
        <f t="shared" si="63"/>
        <v>0</v>
      </c>
      <c r="K330" s="5">
        <f t="shared" si="64"/>
        <v>0</v>
      </c>
      <c r="L330" s="5">
        <f t="shared" si="65"/>
        <v>0</v>
      </c>
    </row>
    <row r="331" spans="1:12" ht="18" x14ac:dyDescent="0.25">
      <c r="A331" s="7">
        <v>2351</v>
      </c>
      <c r="B331" s="6">
        <f t="shared" si="55"/>
        <v>164830</v>
      </c>
      <c r="C331" s="6">
        <f t="shared" si="56"/>
        <v>164830</v>
      </c>
      <c r="D331" s="6">
        <f t="shared" si="57"/>
        <v>164830</v>
      </c>
      <c r="E331" s="6">
        <f t="shared" si="58"/>
        <v>164830</v>
      </c>
      <c r="F331" s="6">
        <f t="shared" si="59"/>
        <v>164830</v>
      </c>
      <c r="G331" s="6">
        <f t="shared" si="60"/>
        <v>164830</v>
      </c>
      <c r="H331" s="5">
        <f t="shared" si="61"/>
        <v>0</v>
      </c>
      <c r="I331" s="5">
        <f t="shared" si="62"/>
        <v>0</v>
      </c>
      <c r="J331" s="5">
        <f t="shared" si="63"/>
        <v>0</v>
      </c>
      <c r="K331" s="5">
        <f t="shared" si="64"/>
        <v>0</v>
      </c>
      <c r="L331" s="5">
        <f t="shared" si="65"/>
        <v>0</v>
      </c>
    </row>
    <row r="332" spans="1:12" ht="18" x14ac:dyDescent="0.25">
      <c r="A332" s="7">
        <v>2352</v>
      </c>
      <c r="B332" s="6">
        <f t="shared" si="55"/>
        <v>165187</v>
      </c>
      <c r="C332" s="6">
        <f t="shared" si="56"/>
        <v>165187</v>
      </c>
      <c r="D332" s="6">
        <f t="shared" si="57"/>
        <v>165187</v>
      </c>
      <c r="E332" s="6">
        <f t="shared" si="58"/>
        <v>165187</v>
      </c>
      <c r="F332" s="6">
        <f t="shared" si="59"/>
        <v>165187</v>
      </c>
      <c r="G332" s="6">
        <f t="shared" si="60"/>
        <v>165187</v>
      </c>
      <c r="H332" s="5">
        <f t="shared" si="61"/>
        <v>0</v>
      </c>
      <c r="I332" s="5">
        <f t="shared" si="62"/>
        <v>0</v>
      </c>
      <c r="J332" s="5">
        <f t="shared" si="63"/>
        <v>0</v>
      </c>
      <c r="K332" s="5">
        <f t="shared" si="64"/>
        <v>0</v>
      </c>
      <c r="L332" s="5">
        <f t="shared" si="65"/>
        <v>0</v>
      </c>
    </row>
    <row r="333" spans="1:12" ht="18" x14ac:dyDescent="0.25">
      <c r="A333" s="7">
        <v>2353</v>
      </c>
      <c r="B333" s="6">
        <f t="shared" si="55"/>
        <v>165537</v>
      </c>
      <c r="C333" s="6">
        <f t="shared" si="56"/>
        <v>165565</v>
      </c>
      <c r="D333" s="6">
        <f t="shared" si="57"/>
        <v>165565</v>
      </c>
      <c r="E333" s="6">
        <f t="shared" si="58"/>
        <v>165565</v>
      </c>
      <c r="F333" s="6">
        <f t="shared" si="59"/>
        <v>165537</v>
      </c>
      <c r="G333" s="6">
        <f t="shared" si="60"/>
        <v>165565</v>
      </c>
      <c r="H333" s="5">
        <f t="shared" si="61"/>
        <v>28</v>
      </c>
      <c r="I333" s="5">
        <f t="shared" si="62"/>
        <v>28</v>
      </c>
      <c r="J333" s="5">
        <f t="shared" si="63"/>
        <v>28</v>
      </c>
      <c r="K333" s="5">
        <f t="shared" si="64"/>
        <v>0</v>
      </c>
      <c r="L333" s="5">
        <f t="shared" si="65"/>
        <v>28</v>
      </c>
    </row>
    <row r="334" spans="1:12" ht="18" x14ac:dyDescent="0.25">
      <c r="A334" s="7">
        <v>2354</v>
      </c>
      <c r="B334" s="6">
        <f t="shared" si="55"/>
        <v>165922</v>
      </c>
      <c r="C334" s="6">
        <f t="shared" si="56"/>
        <v>165922</v>
      </c>
      <c r="D334" s="6">
        <f t="shared" si="57"/>
        <v>165922</v>
      </c>
      <c r="E334" s="6">
        <f t="shared" si="58"/>
        <v>165922</v>
      </c>
      <c r="F334" s="6">
        <f t="shared" si="59"/>
        <v>165922</v>
      </c>
      <c r="G334" s="6">
        <f t="shared" si="60"/>
        <v>165922</v>
      </c>
      <c r="H334" s="5">
        <f t="shared" si="61"/>
        <v>0</v>
      </c>
      <c r="I334" s="5">
        <f t="shared" si="62"/>
        <v>0</v>
      </c>
      <c r="J334" s="5">
        <f t="shared" si="63"/>
        <v>0</v>
      </c>
      <c r="K334" s="5">
        <f t="shared" si="64"/>
        <v>0</v>
      </c>
      <c r="L334" s="5">
        <f t="shared" si="65"/>
        <v>0</v>
      </c>
    </row>
    <row r="335" spans="1:12" ht="18" x14ac:dyDescent="0.25">
      <c r="A335" s="7">
        <v>2355</v>
      </c>
      <c r="B335" s="6">
        <f t="shared" si="55"/>
        <v>166279</v>
      </c>
      <c r="C335" s="6">
        <f t="shared" si="56"/>
        <v>166279</v>
      </c>
      <c r="D335" s="6">
        <f t="shared" si="57"/>
        <v>166279</v>
      </c>
      <c r="E335" s="6">
        <f t="shared" si="58"/>
        <v>166279</v>
      </c>
      <c r="F335" s="6">
        <f t="shared" si="59"/>
        <v>166279</v>
      </c>
      <c r="G335" s="6">
        <f t="shared" si="60"/>
        <v>166279</v>
      </c>
      <c r="H335" s="5">
        <f t="shared" si="61"/>
        <v>0</v>
      </c>
      <c r="I335" s="5">
        <f t="shared" si="62"/>
        <v>0</v>
      </c>
      <c r="J335" s="5">
        <f t="shared" si="63"/>
        <v>0</v>
      </c>
      <c r="K335" s="5">
        <f t="shared" si="64"/>
        <v>0</v>
      </c>
      <c r="L335" s="5">
        <f t="shared" si="65"/>
        <v>0</v>
      </c>
    </row>
    <row r="336" spans="1:12" ht="18" x14ac:dyDescent="0.25">
      <c r="A336" s="7">
        <v>2356</v>
      </c>
      <c r="B336" s="6">
        <f t="shared" si="55"/>
        <v>166664</v>
      </c>
      <c r="C336" s="6">
        <f t="shared" si="56"/>
        <v>166657</v>
      </c>
      <c r="D336" s="6">
        <f t="shared" si="57"/>
        <v>166657</v>
      </c>
      <c r="E336" s="6">
        <f t="shared" si="58"/>
        <v>166657</v>
      </c>
      <c r="F336" s="6">
        <f t="shared" si="59"/>
        <v>166664</v>
      </c>
      <c r="G336" s="6">
        <f t="shared" si="60"/>
        <v>166657</v>
      </c>
      <c r="H336" s="5">
        <f t="shared" si="61"/>
        <v>-7</v>
      </c>
      <c r="I336" s="5">
        <f t="shared" si="62"/>
        <v>-7</v>
      </c>
      <c r="J336" s="5">
        <f t="shared" si="63"/>
        <v>-7</v>
      </c>
      <c r="K336" s="5">
        <f t="shared" si="64"/>
        <v>0</v>
      </c>
      <c r="L336" s="5">
        <f t="shared" si="65"/>
        <v>-7</v>
      </c>
    </row>
    <row r="337" spans="1:12" ht="18" x14ac:dyDescent="0.25">
      <c r="A337" s="7">
        <v>2357</v>
      </c>
      <c r="B337" s="6">
        <f t="shared" si="55"/>
        <v>167014</v>
      </c>
      <c r="C337" s="6">
        <f t="shared" si="56"/>
        <v>167014</v>
      </c>
      <c r="D337" s="6">
        <f t="shared" si="57"/>
        <v>167014</v>
      </c>
      <c r="E337" s="6">
        <f t="shared" si="58"/>
        <v>167014</v>
      </c>
      <c r="F337" s="6">
        <f t="shared" si="59"/>
        <v>167014</v>
      </c>
      <c r="G337" s="6">
        <f t="shared" si="60"/>
        <v>167014</v>
      </c>
      <c r="H337" s="5">
        <f t="shared" si="61"/>
        <v>0</v>
      </c>
      <c r="I337" s="5">
        <f t="shared" si="62"/>
        <v>0</v>
      </c>
      <c r="J337" s="5">
        <f t="shared" si="63"/>
        <v>0</v>
      </c>
      <c r="K337" s="5">
        <f t="shared" si="64"/>
        <v>0</v>
      </c>
      <c r="L337" s="5">
        <f t="shared" si="65"/>
        <v>0</v>
      </c>
    </row>
    <row r="338" spans="1:12" ht="18" x14ac:dyDescent="0.25">
      <c r="A338" s="7">
        <v>2358</v>
      </c>
      <c r="B338" s="6">
        <f t="shared" si="55"/>
        <v>167371</v>
      </c>
      <c r="C338" s="6">
        <f t="shared" si="56"/>
        <v>167371</v>
      </c>
      <c r="D338" s="6">
        <f t="shared" si="57"/>
        <v>167371</v>
      </c>
      <c r="E338" s="6">
        <f t="shared" si="58"/>
        <v>167371</v>
      </c>
      <c r="F338" s="6">
        <f t="shared" si="59"/>
        <v>167371</v>
      </c>
      <c r="G338" s="6">
        <f t="shared" si="60"/>
        <v>167371</v>
      </c>
      <c r="H338" s="5">
        <f t="shared" si="61"/>
        <v>0</v>
      </c>
      <c r="I338" s="5">
        <f t="shared" si="62"/>
        <v>0</v>
      </c>
      <c r="J338" s="5">
        <f t="shared" si="63"/>
        <v>0</v>
      </c>
      <c r="K338" s="5">
        <f t="shared" si="64"/>
        <v>0</v>
      </c>
      <c r="L338" s="5">
        <f t="shared" si="65"/>
        <v>0</v>
      </c>
    </row>
    <row r="339" spans="1:12" ht="18" x14ac:dyDescent="0.25">
      <c r="A339" s="7">
        <v>2359</v>
      </c>
      <c r="B339" s="6">
        <f t="shared" si="55"/>
        <v>167756</v>
      </c>
      <c r="C339" s="6">
        <f t="shared" si="56"/>
        <v>167749</v>
      </c>
      <c r="D339" s="6">
        <f t="shared" si="57"/>
        <v>167749</v>
      </c>
      <c r="E339" s="6">
        <f t="shared" si="58"/>
        <v>167749</v>
      </c>
      <c r="F339" s="6">
        <f t="shared" si="59"/>
        <v>167756</v>
      </c>
      <c r="G339" s="6">
        <f t="shared" si="60"/>
        <v>167749</v>
      </c>
      <c r="H339" s="5">
        <f t="shared" si="61"/>
        <v>-7</v>
      </c>
      <c r="I339" s="5">
        <f t="shared" si="62"/>
        <v>-7</v>
      </c>
      <c r="J339" s="5">
        <f t="shared" si="63"/>
        <v>-7</v>
      </c>
      <c r="K339" s="5">
        <f t="shared" si="64"/>
        <v>0</v>
      </c>
      <c r="L339" s="5">
        <f t="shared" si="65"/>
        <v>-7</v>
      </c>
    </row>
    <row r="340" spans="1:12" ht="18" x14ac:dyDescent="0.25">
      <c r="A340" s="7">
        <v>2360</v>
      </c>
      <c r="B340" s="6">
        <f t="shared" si="55"/>
        <v>168106</v>
      </c>
      <c r="C340" s="6">
        <f t="shared" si="56"/>
        <v>168106</v>
      </c>
      <c r="D340" s="6">
        <f t="shared" si="57"/>
        <v>168106</v>
      </c>
      <c r="E340" s="6">
        <f t="shared" si="58"/>
        <v>168106</v>
      </c>
      <c r="F340" s="6">
        <f t="shared" si="59"/>
        <v>168106</v>
      </c>
      <c r="G340" s="6">
        <f t="shared" si="60"/>
        <v>168106</v>
      </c>
      <c r="H340" s="5">
        <f t="shared" si="61"/>
        <v>0</v>
      </c>
      <c r="I340" s="5">
        <f t="shared" si="62"/>
        <v>0</v>
      </c>
      <c r="J340" s="5">
        <f t="shared" si="63"/>
        <v>0</v>
      </c>
      <c r="K340" s="5">
        <f t="shared" si="64"/>
        <v>0</v>
      </c>
      <c r="L340" s="5">
        <f t="shared" si="65"/>
        <v>0</v>
      </c>
    </row>
    <row r="341" spans="1:12" ht="18" x14ac:dyDescent="0.25">
      <c r="A341" s="7">
        <v>2361</v>
      </c>
      <c r="B341" s="6">
        <f t="shared" si="55"/>
        <v>168463</v>
      </c>
      <c r="C341" s="6">
        <f t="shared" si="56"/>
        <v>168491</v>
      </c>
      <c r="D341" s="6">
        <f t="shared" si="57"/>
        <v>168491</v>
      </c>
      <c r="E341" s="6">
        <f t="shared" si="58"/>
        <v>168491</v>
      </c>
      <c r="F341" s="6">
        <f t="shared" si="59"/>
        <v>168463</v>
      </c>
      <c r="G341" s="6">
        <f t="shared" si="60"/>
        <v>168491</v>
      </c>
      <c r="H341" s="5">
        <f t="shared" si="61"/>
        <v>28</v>
      </c>
      <c r="I341" s="5">
        <f t="shared" si="62"/>
        <v>28</v>
      </c>
      <c r="J341" s="5">
        <f t="shared" si="63"/>
        <v>28</v>
      </c>
      <c r="K341" s="5">
        <f t="shared" si="64"/>
        <v>0</v>
      </c>
      <c r="L341" s="5">
        <f t="shared" si="65"/>
        <v>28</v>
      </c>
    </row>
    <row r="342" spans="1:12" ht="18" x14ac:dyDescent="0.25">
      <c r="A342" s="7">
        <v>2362</v>
      </c>
      <c r="B342" s="6">
        <f t="shared" si="55"/>
        <v>168848</v>
      </c>
      <c r="C342" s="6">
        <f t="shared" si="56"/>
        <v>168848</v>
      </c>
      <c r="D342" s="6">
        <f t="shared" si="57"/>
        <v>168848</v>
      </c>
      <c r="E342" s="6">
        <f t="shared" si="58"/>
        <v>168848</v>
      </c>
      <c r="F342" s="6">
        <f t="shared" si="59"/>
        <v>168848</v>
      </c>
      <c r="G342" s="6">
        <f t="shared" si="60"/>
        <v>168848</v>
      </c>
      <c r="H342" s="5">
        <f t="shared" si="61"/>
        <v>0</v>
      </c>
      <c r="I342" s="5">
        <f t="shared" si="62"/>
        <v>0</v>
      </c>
      <c r="J342" s="5">
        <f t="shared" si="63"/>
        <v>0</v>
      </c>
      <c r="K342" s="5">
        <f t="shared" si="64"/>
        <v>0</v>
      </c>
      <c r="L342" s="5">
        <f t="shared" si="65"/>
        <v>0</v>
      </c>
    </row>
    <row r="343" spans="1:12" ht="18" x14ac:dyDescent="0.25">
      <c r="A343" s="7">
        <v>2363</v>
      </c>
      <c r="B343" s="6">
        <f t="shared" si="55"/>
        <v>169198</v>
      </c>
      <c r="C343" s="6">
        <f t="shared" si="56"/>
        <v>169198</v>
      </c>
      <c r="D343" s="6">
        <f t="shared" si="57"/>
        <v>169198</v>
      </c>
      <c r="E343" s="6">
        <f t="shared" si="58"/>
        <v>169198</v>
      </c>
      <c r="F343" s="6">
        <f t="shared" si="59"/>
        <v>169198</v>
      </c>
      <c r="G343" s="6">
        <f t="shared" si="60"/>
        <v>169198</v>
      </c>
      <c r="H343" s="5">
        <f t="shared" si="61"/>
        <v>0</v>
      </c>
      <c r="I343" s="5">
        <f t="shared" si="62"/>
        <v>0</v>
      </c>
      <c r="J343" s="5">
        <f t="shared" si="63"/>
        <v>0</v>
      </c>
      <c r="K343" s="5">
        <f t="shared" si="64"/>
        <v>0</v>
      </c>
      <c r="L343" s="5">
        <f t="shared" si="65"/>
        <v>0</v>
      </c>
    </row>
    <row r="344" spans="1:12" ht="18" x14ac:dyDescent="0.25">
      <c r="A344" s="7">
        <v>2364</v>
      </c>
      <c r="B344" s="6">
        <f t="shared" si="55"/>
        <v>169583</v>
      </c>
      <c r="C344" s="6">
        <f t="shared" si="56"/>
        <v>169583</v>
      </c>
      <c r="D344" s="6">
        <f t="shared" si="57"/>
        <v>169583</v>
      </c>
      <c r="E344" s="6">
        <f t="shared" si="58"/>
        <v>169583</v>
      </c>
      <c r="F344" s="6">
        <f t="shared" si="59"/>
        <v>169583</v>
      </c>
      <c r="G344" s="6">
        <f t="shared" si="60"/>
        <v>169583</v>
      </c>
      <c r="H344" s="5">
        <f t="shared" si="61"/>
        <v>0</v>
      </c>
      <c r="I344" s="5">
        <f t="shared" si="62"/>
        <v>0</v>
      </c>
      <c r="J344" s="5">
        <f t="shared" si="63"/>
        <v>0</v>
      </c>
      <c r="K344" s="5">
        <f t="shared" si="64"/>
        <v>0</v>
      </c>
      <c r="L344" s="5">
        <f t="shared" si="65"/>
        <v>0</v>
      </c>
    </row>
    <row r="345" spans="1:12" ht="18" x14ac:dyDescent="0.25">
      <c r="A345" s="7">
        <v>2365</v>
      </c>
      <c r="B345" s="6">
        <f t="shared" si="55"/>
        <v>169940</v>
      </c>
      <c r="C345" s="6">
        <f t="shared" si="56"/>
        <v>169940</v>
      </c>
      <c r="D345" s="6">
        <f t="shared" si="57"/>
        <v>169940</v>
      </c>
      <c r="E345" s="6">
        <f t="shared" si="58"/>
        <v>169940</v>
      </c>
      <c r="F345" s="6">
        <f t="shared" si="59"/>
        <v>169940</v>
      </c>
      <c r="G345" s="6">
        <f t="shared" si="60"/>
        <v>169940</v>
      </c>
      <c r="H345" s="5">
        <f t="shared" si="61"/>
        <v>0</v>
      </c>
      <c r="I345" s="5">
        <f t="shared" si="62"/>
        <v>0</v>
      </c>
      <c r="J345" s="5">
        <f t="shared" si="63"/>
        <v>0</v>
      </c>
      <c r="K345" s="5">
        <f t="shared" si="64"/>
        <v>0</v>
      </c>
      <c r="L345" s="5">
        <f t="shared" si="65"/>
        <v>0</v>
      </c>
    </row>
    <row r="346" spans="1:12" ht="18" x14ac:dyDescent="0.25">
      <c r="A346" s="7">
        <v>2366</v>
      </c>
      <c r="B346" s="6">
        <f t="shared" si="55"/>
        <v>170297</v>
      </c>
      <c r="C346" s="6">
        <f t="shared" si="56"/>
        <v>170290</v>
      </c>
      <c r="D346" s="6">
        <f t="shared" si="57"/>
        <v>170290</v>
      </c>
      <c r="E346" s="6">
        <f t="shared" si="58"/>
        <v>170290</v>
      </c>
      <c r="F346" s="6">
        <f t="shared" si="59"/>
        <v>170297</v>
      </c>
      <c r="G346" s="6">
        <f t="shared" si="60"/>
        <v>170290</v>
      </c>
      <c r="H346" s="5">
        <f t="shared" si="61"/>
        <v>-7</v>
      </c>
      <c r="I346" s="5">
        <f t="shared" si="62"/>
        <v>-7</v>
      </c>
      <c r="J346" s="5">
        <f t="shared" si="63"/>
        <v>-7</v>
      </c>
      <c r="K346" s="5">
        <f t="shared" si="64"/>
        <v>0</v>
      </c>
      <c r="L346" s="5">
        <f t="shared" si="65"/>
        <v>-7</v>
      </c>
    </row>
    <row r="347" spans="1:12" ht="18" x14ac:dyDescent="0.25">
      <c r="A347" s="7">
        <v>2367</v>
      </c>
      <c r="B347" s="6">
        <f t="shared" si="55"/>
        <v>170675</v>
      </c>
      <c r="C347" s="6">
        <f t="shared" si="56"/>
        <v>170675</v>
      </c>
      <c r="D347" s="6">
        <f t="shared" si="57"/>
        <v>170675</v>
      </c>
      <c r="E347" s="6">
        <f t="shared" si="58"/>
        <v>170675</v>
      </c>
      <c r="F347" s="6">
        <f t="shared" si="59"/>
        <v>170675</v>
      </c>
      <c r="G347" s="6">
        <f t="shared" si="60"/>
        <v>170675</v>
      </c>
      <c r="H347" s="5">
        <f t="shared" si="61"/>
        <v>0</v>
      </c>
      <c r="I347" s="5">
        <f t="shared" si="62"/>
        <v>0</v>
      </c>
      <c r="J347" s="5">
        <f t="shared" si="63"/>
        <v>0</v>
      </c>
      <c r="K347" s="5">
        <f t="shared" si="64"/>
        <v>0</v>
      </c>
      <c r="L347" s="5">
        <f t="shared" si="65"/>
        <v>0</v>
      </c>
    </row>
    <row r="348" spans="1:12" ht="18" x14ac:dyDescent="0.25">
      <c r="A348" s="7">
        <v>2368</v>
      </c>
      <c r="B348" s="6">
        <f t="shared" si="55"/>
        <v>171032</v>
      </c>
      <c r="C348" s="6">
        <f t="shared" si="56"/>
        <v>171032</v>
      </c>
      <c r="D348" s="6">
        <f t="shared" si="57"/>
        <v>171032</v>
      </c>
      <c r="E348" s="6">
        <f t="shared" si="58"/>
        <v>171032</v>
      </c>
      <c r="F348" s="6">
        <f t="shared" si="59"/>
        <v>171032</v>
      </c>
      <c r="G348" s="6">
        <f t="shared" si="60"/>
        <v>171032</v>
      </c>
      <c r="H348" s="5">
        <f t="shared" si="61"/>
        <v>0</v>
      </c>
      <c r="I348" s="5">
        <f t="shared" si="62"/>
        <v>0</v>
      </c>
      <c r="J348" s="5">
        <f t="shared" si="63"/>
        <v>0</v>
      </c>
      <c r="K348" s="5">
        <f t="shared" si="64"/>
        <v>0</v>
      </c>
      <c r="L348" s="5">
        <f t="shared" si="65"/>
        <v>0</v>
      </c>
    </row>
    <row r="349" spans="1:12" ht="18" x14ac:dyDescent="0.25">
      <c r="A349" s="7">
        <v>2369</v>
      </c>
      <c r="B349" s="6">
        <f t="shared" si="55"/>
        <v>171389</v>
      </c>
      <c r="C349" s="6">
        <f t="shared" si="56"/>
        <v>171382</v>
      </c>
      <c r="D349" s="6">
        <f t="shared" si="57"/>
        <v>171382</v>
      </c>
      <c r="E349" s="6">
        <f t="shared" si="58"/>
        <v>171382</v>
      </c>
      <c r="F349" s="6">
        <f t="shared" si="59"/>
        <v>171389</v>
      </c>
      <c r="G349" s="6">
        <f t="shared" si="60"/>
        <v>171382</v>
      </c>
      <c r="H349" s="5">
        <f t="shared" si="61"/>
        <v>-7</v>
      </c>
      <c r="I349" s="5">
        <f t="shared" si="62"/>
        <v>-7</v>
      </c>
      <c r="J349" s="5">
        <f t="shared" si="63"/>
        <v>-7</v>
      </c>
      <c r="K349" s="5">
        <f t="shared" si="64"/>
        <v>0</v>
      </c>
      <c r="L349" s="5">
        <f t="shared" si="65"/>
        <v>-7</v>
      </c>
    </row>
    <row r="350" spans="1:12" ht="18" x14ac:dyDescent="0.25">
      <c r="A350" s="7">
        <v>2370</v>
      </c>
      <c r="B350" s="6">
        <f t="shared" si="55"/>
        <v>171774</v>
      </c>
      <c r="C350" s="6">
        <f t="shared" si="56"/>
        <v>171767</v>
      </c>
      <c r="D350" s="6">
        <f t="shared" si="57"/>
        <v>171767</v>
      </c>
      <c r="E350" s="6">
        <f t="shared" si="58"/>
        <v>171767</v>
      </c>
      <c r="F350" s="6">
        <f t="shared" si="59"/>
        <v>171774</v>
      </c>
      <c r="G350" s="6">
        <f t="shared" si="60"/>
        <v>171767</v>
      </c>
      <c r="H350" s="5">
        <f t="shared" si="61"/>
        <v>-7</v>
      </c>
      <c r="I350" s="5">
        <f t="shared" si="62"/>
        <v>-7</v>
      </c>
      <c r="J350" s="5">
        <f t="shared" si="63"/>
        <v>-7</v>
      </c>
      <c r="K350" s="5">
        <f t="shared" si="64"/>
        <v>0</v>
      </c>
      <c r="L350" s="5">
        <f t="shared" si="65"/>
        <v>-7</v>
      </c>
    </row>
    <row r="351" spans="1:12" ht="18" x14ac:dyDescent="0.25">
      <c r="A351" s="7">
        <v>2371</v>
      </c>
      <c r="B351" s="6">
        <f t="shared" si="55"/>
        <v>172124</v>
      </c>
      <c r="C351" s="6">
        <f t="shared" si="56"/>
        <v>172124</v>
      </c>
      <c r="D351" s="6">
        <f t="shared" si="57"/>
        <v>172124</v>
      </c>
      <c r="E351" s="6">
        <f t="shared" si="58"/>
        <v>172124</v>
      </c>
      <c r="F351" s="6">
        <f t="shared" si="59"/>
        <v>172124</v>
      </c>
      <c r="G351" s="6">
        <f t="shared" si="60"/>
        <v>172124</v>
      </c>
      <c r="H351" s="5">
        <f t="shared" si="61"/>
        <v>0</v>
      </c>
      <c r="I351" s="5">
        <f t="shared" si="62"/>
        <v>0</v>
      </c>
      <c r="J351" s="5">
        <f t="shared" si="63"/>
        <v>0</v>
      </c>
      <c r="K351" s="5">
        <f t="shared" si="64"/>
        <v>0</v>
      </c>
      <c r="L351" s="5">
        <f t="shared" si="65"/>
        <v>0</v>
      </c>
    </row>
    <row r="352" spans="1:12" ht="18" x14ac:dyDescent="0.25">
      <c r="A352" s="7">
        <v>2372</v>
      </c>
      <c r="B352" s="6">
        <f t="shared" si="55"/>
        <v>172481</v>
      </c>
      <c r="C352" s="6">
        <f t="shared" si="56"/>
        <v>172509</v>
      </c>
      <c r="D352" s="6">
        <f t="shared" si="57"/>
        <v>172509</v>
      </c>
      <c r="E352" s="6">
        <f t="shared" si="58"/>
        <v>172509</v>
      </c>
      <c r="F352" s="6">
        <f t="shared" si="59"/>
        <v>172481</v>
      </c>
      <c r="G352" s="6">
        <f t="shared" si="60"/>
        <v>172509</v>
      </c>
      <c r="H352" s="5">
        <f t="shared" si="61"/>
        <v>28</v>
      </c>
      <c r="I352" s="5">
        <f t="shared" si="62"/>
        <v>28</v>
      </c>
      <c r="J352" s="5">
        <f t="shared" si="63"/>
        <v>28</v>
      </c>
      <c r="K352" s="5">
        <f t="shared" si="64"/>
        <v>0</v>
      </c>
      <c r="L352" s="5">
        <f t="shared" si="65"/>
        <v>28</v>
      </c>
    </row>
    <row r="353" spans="1:12" ht="18" x14ac:dyDescent="0.25">
      <c r="A353" s="7">
        <v>2373</v>
      </c>
      <c r="B353" s="6">
        <f t="shared" si="55"/>
        <v>172866</v>
      </c>
      <c r="C353" s="6">
        <f t="shared" si="56"/>
        <v>172859</v>
      </c>
      <c r="D353" s="6">
        <f t="shared" si="57"/>
        <v>172859</v>
      </c>
      <c r="E353" s="6">
        <f t="shared" si="58"/>
        <v>172859</v>
      </c>
      <c r="F353" s="6">
        <f t="shared" si="59"/>
        <v>172866</v>
      </c>
      <c r="G353" s="6">
        <f t="shared" si="60"/>
        <v>172859</v>
      </c>
      <c r="H353" s="5">
        <f t="shared" si="61"/>
        <v>-7</v>
      </c>
      <c r="I353" s="5">
        <f t="shared" si="62"/>
        <v>-7</v>
      </c>
      <c r="J353" s="5">
        <f t="shared" si="63"/>
        <v>-7</v>
      </c>
      <c r="K353" s="5">
        <f t="shared" si="64"/>
        <v>0</v>
      </c>
      <c r="L353" s="5">
        <f t="shared" si="65"/>
        <v>-7</v>
      </c>
    </row>
    <row r="354" spans="1:12" ht="18" x14ac:dyDescent="0.25">
      <c r="A354" s="7">
        <v>2374</v>
      </c>
      <c r="B354" s="6">
        <f t="shared" si="55"/>
        <v>173216</v>
      </c>
      <c r="C354" s="6">
        <f t="shared" si="56"/>
        <v>173216</v>
      </c>
      <c r="D354" s="6">
        <f t="shared" si="57"/>
        <v>173216</v>
      </c>
      <c r="E354" s="6">
        <f t="shared" si="58"/>
        <v>173216</v>
      </c>
      <c r="F354" s="6">
        <f t="shared" si="59"/>
        <v>173216</v>
      </c>
      <c r="G354" s="6">
        <f t="shared" si="60"/>
        <v>173216</v>
      </c>
      <c r="H354" s="5">
        <f t="shared" si="61"/>
        <v>0</v>
      </c>
      <c r="I354" s="5">
        <f t="shared" si="62"/>
        <v>0</v>
      </c>
      <c r="J354" s="5">
        <f t="shared" si="63"/>
        <v>0</v>
      </c>
      <c r="K354" s="5">
        <f t="shared" si="64"/>
        <v>0</v>
      </c>
      <c r="L354" s="5">
        <f t="shared" si="65"/>
        <v>0</v>
      </c>
    </row>
    <row r="355" spans="1:12" ht="18" x14ac:dyDescent="0.25">
      <c r="A355" s="7">
        <v>2375</v>
      </c>
      <c r="B355" s="6">
        <f t="shared" si="55"/>
        <v>173601</v>
      </c>
      <c r="C355" s="6">
        <f t="shared" si="56"/>
        <v>173601</v>
      </c>
      <c r="D355" s="6">
        <f t="shared" si="57"/>
        <v>173601</v>
      </c>
      <c r="E355" s="6">
        <f t="shared" si="58"/>
        <v>173601</v>
      </c>
      <c r="F355" s="6">
        <f t="shared" si="59"/>
        <v>173601</v>
      </c>
      <c r="G355" s="6">
        <f t="shared" si="60"/>
        <v>173601</v>
      </c>
      <c r="H355" s="5">
        <f t="shared" si="61"/>
        <v>0</v>
      </c>
      <c r="I355" s="5">
        <f t="shared" si="62"/>
        <v>0</v>
      </c>
      <c r="J355" s="5">
        <f t="shared" si="63"/>
        <v>0</v>
      </c>
      <c r="K355" s="5">
        <f t="shared" si="64"/>
        <v>0</v>
      </c>
      <c r="L355" s="5">
        <f t="shared" si="65"/>
        <v>0</v>
      </c>
    </row>
    <row r="356" spans="1:12" ht="18" x14ac:dyDescent="0.25">
      <c r="A356" s="7">
        <v>2376</v>
      </c>
      <c r="B356" s="6">
        <f t="shared" si="55"/>
        <v>173958</v>
      </c>
      <c r="C356" s="6">
        <f t="shared" si="56"/>
        <v>173951</v>
      </c>
      <c r="D356" s="6">
        <f t="shared" si="57"/>
        <v>173951</v>
      </c>
      <c r="E356" s="6">
        <f t="shared" si="58"/>
        <v>173951</v>
      </c>
      <c r="F356" s="6">
        <f t="shared" si="59"/>
        <v>173958</v>
      </c>
      <c r="G356" s="6">
        <f t="shared" si="60"/>
        <v>173951</v>
      </c>
      <c r="H356" s="5">
        <f t="shared" si="61"/>
        <v>-7</v>
      </c>
      <c r="I356" s="5">
        <f t="shared" si="62"/>
        <v>-7</v>
      </c>
      <c r="J356" s="5">
        <f t="shared" si="63"/>
        <v>-7</v>
      </c>
      <c r="K356" s="5">
        <f t="shared" si="64"/>
        <v>0</v>
      </c>
      <c r="L356" s="5">
        <f t="shared" si="65"/>
        <v>-7</v>
      </c>
    </row>
    <row r="357" spans="1:12" ht="18" x14ac:dyDescent="0.25">
      <c r="A357" s="7">
        <v>2377</v>
      </c>
      <c r="B357" s="6">
        <f t="shared" si="55"/>
        <v>174308</v>
      </c>
      <c r="C357" s="6">
        <f t="shared" si="56"/>
        <v>174308</v>
      </c>
      <c r="D357" s="6">
        <f t="shared" si="57"/>
        <v>174308</v>
      </c>
      <c r="E357" s="6">
        <f t="shared" si="58"/>
        <v>174308</v>
      </c>
      <c r="F357" s="6">
        <f t="shared" si="59"/>
        <v>174308</v>
      </c>
      <c r="G357" s="6">
        <f t="shared" si="60"/>
        <v>174308</v>
      </c>
      <c r="H357" s="5">
        <f t="shared" si="61"/>
        <v>0</v>
      </c>
      <c r="I357" s="5">
        <f t="shared" si="62"/>
        <v>0</v>
      </c>
      <c r="J357" s="5">
        <f t="shared" si="63"/>
        <v>0</v>
      </c>
      <c r="K357" s="5">
        <f t="shared" si="64"/>
        <v>0</v>
      </c>
      <c r="L357" s="5">
        <f t="shared" si="65"/>
        <v>0</v>
      </c>
    </row>
    <row r="358" spans="1:12" ht="18" x14ac:dyDescent="0.25">
      <c r="A358" s="7">
        <v>2378</v>
      </c>
      <c r="B358" s="6">
        <f t="shared" si="55"/>
        <v>174693</v>
      </c>
      <c r="C358" s="6">
        <f t="shared" si="56"/>
        <v>174693</v>
      </c>
      <c r="D358" s="6">
        <f t="shared" si="57"/>
        <v>174693</v>
      </c>
      <c r="E358" s="6">
        <f t="shared" si="58"/>
        <v>174693</v>
      </c>
      <c r="F358" s="6">
        <f t="shared" si="59"/>
        <v>174693</v>
      </c>
      <c r="G358" s="6">
        <f t="shared" si="60"/>
        <v>174693</v>
      </c>
      <c r="H358" s="5">
        <f t="shared" si="61"/>
        <v>0</v>
      </c>
      <c r="I358" s="5">
        <f t="shared" si="62"/>
        <v>0</v>
      </c>
      <c r="J358" s="5">
        <f t="shared" si="63"/>
        <v>0</v>
      </c>
      <c r="K358" s="5">
        <f t="shared" si="64"/>
        <v>0</v>
      </c>
      <c r="L358" s="5">
        <f t="shared" si="65"/>
        <v>0</v>
      </c>
    </row>
    <row r="359" spans="1:12" ht="18" x14ac:dyDescent="0.25">
      <c r="A359" s="7">
        <v>2379</v>
      </c>
      <c r="B359" s="6">
        <f t="shared" si="55"/>
        <v>175050</v>
      </c>
      <c r="C359" s="6">
        <f t="shared" si="56"/>
        <v>175043</v>
      </c>
      <c r="D359" s="6">
        <f t="shared" si="57"/>
        <v>175043</v>
      </c>
      <c r="E359" s="6">
        <f t="shared" si="58"/>
        <v>175043</v>
      </c>
      <c r="F359" s="6">
        <f t="shared" si="59"/>
        <v>175050</v>
      </c>
      <c r="G359" s="6">
        <f t="shared" si="60"/>
        <v>175043</v>
      </c>
      <c r="H359" s="5">
        <f t="shared" si="61"/>
        <v>-7</v>
      </c>
      <c r="I359" s="5">
        <f t="shared" si="62"/>
        <v>-7</v>
      </c>
      <c r="J359" s="5">
        <f t="shared" si="63"/>
        <v>-7</v>
      </c>
      <c r="K359" s="5">
        <f t="shared" si="64"/>
        <v>0</v>
      </c>
      <c r="L359" s="5">
        <f t="shared" si="65"/>
        <v>-7</v>
      </c>
    </row>
    <row r="360" spans="1:12" ht="18" x14ac:dyDescent="0.25">
      <c r="A360" s="7">
        <v>2380</v>
      </c>
      <c r="B360" s="6">
        <f t="shared" si="55"/>
        <v>175400</v>
      </c>
      <c r="C360" s="6">
        <f t="shared" si="56"/>
        <v>175428</v>
      </c>
      <c r="D360" s="6">
        <f t="shared" si="57"/>
        <v>175428</v>
      </c>
      <c r="E360" s="6">
        <f t="shared" si="58"/>
        <v>175428</v>
      </c>
      <c r="F360" s="6">
        <f t="shared" si="59"/>
        <v>175400</v>
      </c>
      <c r="G360" s="6">
        <f t="shared" si="60"/>
        <v>175428</v>
      </c>
      <c r="H360" s="5">
        <f t="shared" si="61"/>
        <v>28</v>
      </c>
      <c r="I360" s="5">
        <f t="shared" si="62"/>
        <v>28</v>
      </c>
      <c r="J360" s="5">
        <f t="shared" si="63"/>
        <v>28</v>
      </c>
      <c r="K360" s="5">
        <f t="shared" si="64"/>
        <v>0</v>
      </c>
      <c r="L360" s="5">
        <f t="shared" si="65"/>
        <v>28</v>
      </c>
    </row>
    <row r="361" spans="1:12" ht="18" x14ac:dyDescent="0.25">
      <c r="A361" s="7">
        <v>2381</v>
      </c>
      <c r="B361" s="6">
        <f t="shared" si="55"/>
        <v>175785</v>
      </c>
      <c r="C361" s="6">
        <f t="shared" si="56"/>
        <v>175785</v>
      </c>
      <c r="D361" s="6">
        <f t="shared" si="57"/>
        <v>175785</v>
      </c>
      <c r="E361" s="6">
        <f t="shared" si="58"/>
        <v>175785</v>
      </c>
      <c r="F361" s="6">
        <f t="shared" si="59"/>
        <v>175785</v>
      </c>
      <c r="G361" s="6">
        <f t="shared" si="60"/>
        <v>175785</v>
      </c>
      <c r="H361" s="5">
        <f t="shared" si="61"/>
        <v>0</v>
      </c>
      <c r="I361" s="5">
        <f t="shared" si="62"/>
        <v>0</v>
      </c>
      <c r="J361" s="5">
        <f t="shared" si="63"/>
        <v>0</v>
      </c>
      <c r="K361" s="5">
        <f t="shared" si="64"/>
        <v>0</v>
      </c>
      <c r="L361" s="5">
        <f t="shared" si="65"/>
        <v>0</v>
      </c>
    </row>
    <row r="362" spans="1:12" ht="18" x14ac:dyDescent="0.25">
      <c r="A362" s="7">
        <v>2382</v>
      </c>
      <c r="B362" s="6">
        <f t="shared" si="55"/>
        <v>176142</v>
      </c>
      <c r="C362" s="6">
        <f t="shared" si="56"/>
        <v>176142</v>
      </c>
      <c r="D362" s="6">
        <f t="shared" si="57"/>
        <v>176142</v>
      </c>
      <c r="E362" s="6">
        <f t="shared" si="58"/>
        <v>176142</v>
      </c>
      <c r="F362" s="6">
        <f t="shared" si="59"/>
        <v>176142</v>
      </c>
      <c r="G362" s="6">
        <f t="shared" si="60"/>
        <v>176142</v>
      </c>
      <c r="H362" s="5">
        <f t="shared" si="61"/>
        <v>0</v>
      </c>
      <c r="I362" s="5">
        <f t="shared" si="62"/>
        <v>0</v>
      </c>
      <c r="J362" s="5">
        <f t="shared" si="63"/>
        <v>0</v>
      </c>
      <c r="K362" s="5">
        <f t="shared" si="64"/>
        <v>0</v>
      </c>
      <c r="L362" s="5">
        <f t="shared" si="65"/>
        <v>0</v>
      </c>
    </row>
    <row r="363" spans="1:12" ht="18" x14ac:dyDescent="0.25">
      <c r="A363" s="7">
        <v>2383</v>
      </c>
      <c r="B363" s="6">
        <f t="shared" si="55"/>
        <v>176527</v>
      </c>
      <c r="C363" s="6">
        <f t="shared" si="56"/>
        <v>176520</v>
      </c>
      <c r="D363" s="6">
        <f t="shared" si="57"/>
        <v>176520</v>
      </c>
      <c r="E363" s="6">
        <f t="shared" si="58"/>
        <v>176520</v>
      </c>
      <c r="F363" s="6">
        <f t="shared" si="59"/>
        <v>176527</v>
      </c>
      <c r="G363" s="6">
        <f t="shared" si="60"/>
        <v>176520</v>
      </c>
      <c r="H363" s="5">
        <f t="shared" si="61"/>
        <v>-7</v>
      </c>
      <c r="I363" s="5">
        <f t="shared" si="62"/>
        <v>-7</v>
      </c>
      <c r="J363" s="5">
        <f t="shared" si="63"/>
        <v>-7</v>
      </c>
      <c r="K363" s="5">
        <f t="shared" si="64"/>
        <v>0</v>
      </c>
      <c r="L363" s="5">
        <f t="shared" si="65"/>
        <v>-7</v>
      </c>
    </row>
    <row r="364" spans="1:12" ht="18" x14ac:dyDescent="0.25">
      <c r="A364" s="7">
        <v>2384</v>
      </c>
      <c r="B364" s="6">
        <f t="shared" si="55"/>
        <v>176877</v>
      </c>
      <c r="C364" s="6">
        <f t="shared" si="56"/>
        <v>176877</v>
      </c>
      <c r="D364" s="6">
        <f t="shared" si="57"/>
        <v>176877</v>
      </c>
      <c r="E364" s="6">
        <f t="shared" si="58"/>
        <v>176877</v>
      </c>
      <c r="F364" s="6">
        <f t="shared" si="59"/>
        <v>176877</v>
      </c>
      <c r="G364" s="6">
        <f t="shared" si="60"/>
        <v>176877</v>
      </c>
      <c r="H364" s="5">
        <f t="shared" si="61"/>
        <v>0</v>
      </c>
      <c r="I364" s="5">
        <f t="shared" si="62"/>
        <v>0</v>
      </c>
      <c r="J364" s="5">
        <f t="shared" si="63"/>
        <v>0</v>
      </c>
      <c r="K364" s="5">
        <f t="shared" si="64"/>
        <v>0</v>
      </c>
      <c r="L364" s="5">
        <f t="shared" si="65"/>
        <v>0</v>
      </c>
    </row>
    <row r="365" spans="1:12" ht="18" x14ac:dyDescent="0.25">
      <c r="A365" s="7">
        <v>2385</v>
      </c>
      <c r="B365" s="6">
        <f t="shared" si="55"/>
        <v>177234</v>
      </c>
      <c r="C365" s="6">
        <f t="shared" si="56"/>
        <v>177234</v>
      </c>
      <c r="D365" s="6">
        <f t="shared" si="57"/>
        <v>177234</v>
      </c>
      <c r="E365" s="6">
        <f t="shared" si="58"/>
        <v>177234</v>
      </c>
      <c r="F365" s="6">
        <f t="shared" si="59"/>
        <v>177234</v>
      </c>
      <c r="G365" s="6">
        <f t="shared" si="60"/>
        <v>177234</v>
      </c>
      <c r="H365" s="5">
        <f t="shared" si="61"/>
        <v>0</v>
      </c>
      <c r="I365" s="5">
        <f t="shared" si="62"/>
        <v>0</v>
      </c>
      <c r="J365" s="5">
        <f t="shared" si="63"/>
        <v>0</v>
      </c>
      <c r="K365" s="5">
        <f t="shared" si="64"/>
        <v>0</v>
      </c>
      <c r="L365" s="5">
        <f t="shared" si="65"/>
        <v>0</v>
      </c>
    </row>
    <row r="366" spans="1:12" ht="18" x14ac:dyDescent="0.25">
      <c r="A366" s="7">
        <v>2386</v>
      </c>
      <c r="B366" s="6">
        <f t="shared" si="55"/>
        <v>177619</v>
      </c>
      <c r="C366" s="6">
        <f t="shared" si="56"/>
        <v>177619</v>
      </c>
      <c r="D366" s="6">
        <f t="shared" si="57"/>
        <v>177619</v>
      </c>
      <c r="E366" s="6">
        <f t="shared" si="58"/>
        <v>177619</v>
      </c>
      <c r="F366" s="6">
        <f t="shared" si="59"/>
        <v>177619</v>
      </c>
      <c r="G366" s="6">
        <f t="shared" si="60"/>
        <v>177619</v>
      </c>
      <c r="H366" s="5">
        <f t="shared" si="61"/>
        <v>0</v>
      </c>
      <c r="I366" s="5">
        <f t="shared" si="62"/>
        <v>0</v>
      </c>
      <c r="J366" s="5">
        <f t="shared" si="63"/>
        <v>0</v>
      </c>
      <c r="K366" s="5">
        <f t="shared" si="64"/>
        <v>0</v>
      </c>
      <c r="L366" s="5">
        <f t="shared" si="65"/>
        <v>0</v>
      </c>
    </row>
    <row r="367" spans="1:12" ht="18" x14ac:dyDescent="0.25">
      <c r="A367" s="7">
        <v>2387</v>
      </c>
      <c r="B367" s="6">
        <f t="shared" si="55"/>
        <v>177969</v>
      </c>
      <c r="C367" s="6">
        <f t="shared" si="56"/>
        <v>177969</v>
      </c>
      <c r="D367" s="6">
        <f t="shared" si="57"/>
        <v>177969</v>
      </c>
      <c r="E367" s="6">
        <f t="shared" si="58"/>
        <v>177969</v>
      </c>
      <c r="F367" s="6">
        <f t="shared" si="59"/>
        <v>177969</v>
      </c>
      <c r="G367" s="6">
        <f t="shared" si="60"/>
        <v>177969</v>
      </c>
      <c r="H367" s="5">
        <f t="shared" si="61"/>
        <v>0</v>
      </c>
      <c r="I367" s="5">
        <f t="shared" si="62"/>
        <v>0</v>
      </c>
      <c r="J367" s="5">
        <f t="shared" si="63"/>
        <v>0</v>
      </c>
      <c r="K367" s="5">
        <f t="shared" si="64"/>
        <v>0</v>
      </c>
      <c r="L367" s="5">
        <f t="shared" si="65"/>
        <v>0</v>
      </c>
    </row>
    <row r="368" spans="1:12" ht="18" x14ac:dyDescent="0.25">
      <c r="A368" s="7">
        <v>2388</v>
      </c>
      <c r="B368" s="6">
        <f t="shared" si="55"/>
        <v>178326</v>
      </c>
      <c r="C368" s="6">
        <f t="shared" si="56"/>
        <v>178326</v>
      </c>
      <c r="D368" s="6">
        <f t="shared" si="57"/>
        <v>178326</v>
      </c>
      <c r="E368" s="6">
        <f t="shared" si="58"/>
        <v>178326</v>
      </c>
      <c r="F368" s="6">
        <f t="shared" si="59"/>
        <v>178326</v>
      </c>
      <c r="G368" s="6">
        <f t="shared" si="60"/>
        <v>178326</v>
      </c>
      <c r="H368" s="5">
        <f t="shared" si="61"/>
        <v>0</v>
      </c>
      <c r="I368" s="5">
        <f t="shared" si="62"/>
        <v>0</v>
      </c>
      <c r="J368" s="5">
        <f t="shared" si="63"/>
        <v>0</v>
      </c>
      <c r="K368" s="5">
        <f t="shared" si="64"/>
        <v>0</v>
      </c>
      <c r="L368" s="5">
        <f t="shared" si="65"/>
        <v>0</v>
      </c>
    </row>
    <row r="369" spans="1:12" ht="18" x14ac:dyDescent="0.25">
      <c r="A369" s="7">
        <v>2389</v>
      </c>
      <c r="B369" s="6">
        <f t="shared" si="55"/>
        <v>178711</v>
      </c>
      <c r="C369" s="6">
        <f t="shared" si="56"/>
        <v>178711</v>
      </c>
      <c r="D369" s="6">
        <f t="shared" si="57"/>
        <v>178711</v>
      </c>
      <c r="E369" s="6">
        <f t="shared" si="58"/>
        <v>178711</v>
      </c>
      <c r="F369" s="6">
        <f t="shared" si="59"/>
        <v>178711</v>
      </c>
      <c r="G369" s="6">
        <f t="shared" si="60"/>
        <v>178711</v>
      </c>
      <c r="H369" s="5">
        <f t="shared" si="61"/>
        <v>0</v>
      </c>
      <c r="I369" s="5">
        <f t="shared" si="62"/>
        <v>0</v>
      </c>
      <c r="J369" s="5">
        <f t="shared" si="63"/>
        <v>0</v>
      </c>
      <c r="K369" s="5">
        <f t="shared" si="64"/>
        <v>0</v>
      </c>
      <c r="L369" s="5">
        <f t="shared" si="65"/>
        <v>0</v>
      </c>
    </row>
    <row r="370" spans="1:12" ht="18" x14ac:dyDescent="0.25">
      <c r="A370" s="7">
        <v>2390</v>
      </c>
      <c r="B370" s="6">
        <f t="shared" si="55"/>
        <v>179068</v>
      </c>
      <c r="C370" s="6">
        <f t="shared" si="56"/>
        <v>179061</v>
      </c>
      <c r="D370" s="6">
        <f t="shared" si="57"/>
        <v>179061</v>
      </c>
      <c r="E370" s="6">
        <f t="shared" si="58"/>
        <v>179061</v>
      </c>
      <c r="F370" s="6">
        <f t="shared" si="59"/>
        <v>179068</v>
      </c>
      <c r="G370" s="6">
        <f t="shared" si="60"/>
        <v>179061</v>
      </c>
      <c r="H370" s="5">
        <f t="shared" si="61"/>
        <v>-7</v>
      </c>
      <c r="I370" s="5">
        <f t="shared" si="62"/>
        <v>-7</v>
      </c>
      <c r="J370" s="5">
        <f t="shared" si="63"/>
        <v>-7</v>
      </c>
      <c r="K370" s="5">
        <f t="shared" si="64"/>
        <v>0</v>
      </c>
      <c r="L370" s="5">
        <f t="shared" si="65"/>
        <v>-7</v>
      </c>
    </row>
    <row r="371" spans="1:12" ht="18" x14ac:dyDescent="0.25">
      <c r="A371" s="7">
        <v>2391</v>
      </c>
      <c r="B371" s="6">
        <f t="shared" si="55"/>
        <v>179418</v>
      </c>
      <c r="C371" s="6">
        <f t="shared" si="56"/>
        <v>179446</v>
      </c>
      <c r="D371" s="6">
        <f t="shared" si="57"/>
        <v>179446</v>
      </c>
      <c r="E371" s="6">
        <f t="shared" si="58"/>
        <v>179446</v>
      </c>
      <c r="F371" s="6">
        <f t="shared" si="59"/>
        <v>179418</v>
      </c>
      <c r="G371" s="6">
        <f t="shared" si="60"/>
        <v>179446</v>
      </c>
      <c r="H371" s="5">
        <f t="shared" si="61"/>
        <v>28</v>
      </c>
      <c r="I371" s="5">
        <f t="shared" si="62"/>
        <v>28</v>
      </c>
      <c r="J371" s="5">
        <f t="shared" si="63"/>
        <v>28</v>
      </c>
      <c r="K371" s="5">
        <f t="shared" si="64"/>
        <v>0</v>
      </c>
      <c r="L371" s="5">
        <f t="shared" si="65"/>
        <v>28</v>
      </c>
    </row>
    <row r="372" spans="1:12" ht="18" x14ac:dyDescent="0.25">
      <c r="A372" s="7">
        <v>2392</v>
      </c>
      <c r="B372" s="6">
        <f t="shared" si="55"/>
        <v>179803</v>
      </c>
      <c r="C372" s="6">
        <f t="shared" si="56"/>
        <v>179803</v>
      </c>
      <c r="D372" s="6">
        <f t="shared" si="57"/>
        <v>179803</v>
      </c>
      <c r="E372" s="6">
        <f t="shared" si="58"/>
        <v>179803</v>
      </c>
      <c r="F372" s="6">
        <f t="shared" si="59"/>
        <v>179803</v>
      </c>
      <c r="G372" s="6">
        <f t="shared" si="60"/>
        <v>179803</v>
      </c>
      <c r="H372" s="5">
        <f t="shared" si="61"/>
        <v>0</v>
      </c>
      <c r="I372" s="5">
        <f t="shared" si="62"/>
        <v>0</v>
      </c>
      <c r="J372" s="5">
        <f t="shared" si="63"/>
        <v>0</v>
      </c>
      <c r="K372" s="5">
        <f t="shared" si="64"/>
        <v>0</v>
      </c>
      <c r="L372" s="5">
        <f t="shared" si="65"/>
        <v>0</v>
      </c>
    </row>
    <row r="373" spans="1:12" ht="18" x14ac:dyDescent="0.25">
      <c r="A373" s="7">
        <v>2393</v>
      </c>
      <c r="B373" s="6">
        <f t="shared" si="55"/>
        <v>180160</v>
      </c>
      <c r="C373" s="6">
        <f t="shared" si="56"/>
        <v>180153</v>
      </c>
      <c r="D373" s="6">
        <f t="shared" si="57"/>
        <v>180153</v>
      </c>
      <c r="E373" s="6">
        <f t="shared" si="58"/>
        <v>180153</v>
      </c>
      <c r="F373" s="6">
        <f t="shared" si="59"/>
        <v>180160</v>
      </c>
      <c r="G373" s="6">
        <f t="shared" si="60"/>
        <v>180153</v>
      </c>
      <c r="H373" s="5">
        <f t="shared" si="61"/>
        <v>-7</v>
      </c>
      <c r="I373" s="5">
        <f t="shared" si="62"/>
        <v>-7</v>
      </c>
      <c r="J373" s="5">
        <f t="shared" si="63"/>
        <v>-7</v>
      </c>
      <c r="K373" s="5">
        <f t="shared" si="64"/>
        <v>0</v>
      </c>
      <c r="L373" s="5">
        <f t="shared" si="65"/>
        <v>-7</v>
      </c>
    </row>
    <row r="374" spans="1:12" ht="18" x14ac:dyDescent="0.25">
      <c r="A374" s="7">
        <v>2394</v>
      </c>
      <c r="B374" s="6">
        <f t="shared" si="55"/>
        <v>180538</v>
      </c>
      <c r="C374" s="6">
        <f t="shared" si="56"/>
        <v>180538</v>
      </c>
      <c r="D374" s="6">
        <f t="shared" si="57"/>
        <v>180538</v>
      </c>
      <c r="E374" s="6">
        <f t="shared" si="58"/>
        <v>180538</v>
      </c>
      <c r="F374" s="6">
        <f t="shared" si="59"/>
        <v>180538</v>
      </c>
      <c r="G374" s="6">
        <f t="shared" si="60"/>
        <v>180538</v>
      </c>
      <c r="H374" s="5">
        <f t="shared" si="61"/>
        <v>0</v>
      </c>
      <c r="I374" s="5">
        <f t="shared" si="62"/>
        <v>0</v>
      </c>
      <c r="J374" s="5">
        <f t="shared" si="63"/>
        <v>0</v>
      </c>
      <c r="K374" s="5">
        <f t="shared" si="64"/>
        <v>0</v>
      </c>
      <c r="L374" s="5">
        <f t="shared" si="65"/>
        <v>0</v>
      </c>
    </row>
    <row r="375" spans="1:12" ht="18" x14ac:dyDescent="0.25">
      <c r="A375" s="7">
        <v>2395</v>
      </c>
      <c r="B375" s="6">
        <f t="shared" si="55"/>
        <v>180895</v>
      </c>
      <c r="C375" s="6">
        <f t="shared" si="56"/>
        <v>180895</v>
      </c>
      <c r="D375" s="6">
        <f t="shared" si="57"/>
        <v>180895</v>
      </c>
      <c r="E375" s="6">
        <f t="shared" si="58"/>
        <v>180895</v>
      </c>
      <c r="F375" s="6">
        <f t="shared" si="59"/>
        <v>180895</v>
      </c>
      <c r="G375" s="6">
        <f t="shared" si="60"/>
        <v>180895</v>
      </c>
      <c r="H375" s="5">
        <f t="shared" si="61"/>
        <v>0</v>
      </c>
      <c r="I375" s="5">
        <f t="shared" si="62"/>
        <v>0</v>
      </c>
      <c r="J375" s="5">
        <f t="shared" si="63"/>
        <v>0</v>
      </c>
      <c r="K375" s="5">
        <f t="shared" si="64"/>
        <v>0</v>
      </c>
      <c r="L375" s="5">
        <f t="shared" si="65"/>
        <v>0</v>
      </c>
    </row>
    <row r="376" spans="1:12" ht="18" x14ac:dyDescent="0.25">
      <c r="A376" s="7">
        <v>2396</v>
      </c>
      <c r="B376" s="6">
        <f t="shared" si="55"/>
        <v>181252</v>
      </c>
      <c r="C376" s="6">
        <f t="shared" si="56"/>
        <v>181245</v>
      </c>
      <c r="D376" s="6">
        <f t="shared" si="57"/>
        <v>181245</v>
      </c>
      <c r="E376" s="6">
        <f t="shared" si="58"/>
        <v>181245</v>
      </c>
      <c r="F376" s="6">
        <f t="shared" si="59"/>
        <v>181252</v>
      </c>
      <c r="G376" s="6">
        <f t="shared" si="60"/>
        <v>181245</v>
      </c>
      <c r="H376" s="5">
        <f t="shared" si="61"/>
        <v>-7</v>
      </c>
      <c r="I376" s="5">
        <f t="shared" si="62"/>
        <v>-7</v>
      </c>
      <c r="J376" s="5">
        <f t="shared" si="63"/>
        <v>-7</v>
      </c>
      <c r="K376" s="5">
        <f t="shared" si="64"/>
        <v>0</v>
      </c>
      <c r="L376" s="5">
        <f t="shared" si="65"/>
        <v>-7</v>
      </c>
    </row>
    <row r="377" spans="1:12" ht="18" x14ac:dyDescent="0.25">
      <c r="A377" s="7">
        <v>2397</v>
      </c>
      <c r="B377" s="6">
        <f t="shared" si="55"/>
        <v>181637</v>
      </c>
      <c r="C377" s="6">
        <f t="shared" si="56"/>
        <v>181630</v>
      </c>
      <c r="D377" s="6">
        <f t="shared" si="57"/>
        <v>181630</v>
      </c>
      <c r="E377" s="6">
        <f t="shared" si="58"/>
        <v>181630</v>
      </c>
      <c r="F377" s="6">
        <f t="shared" si="59"/>
        <v>181637</v>
      </c>
      <c r="G377" s="6">
        <f t="shared" si="60"/>
        <v>181630</v>
      </c>
      <c r="H377" s="5">
        <f t="shared" si="61"/>
        <v>-7</v>
      </c>
      <c r="I377" s="5">
        <f t="shared" si="62"/>
        <v>-7</v>
      </c>
      <c r="J377" s="5">
        <f t="shared" si="63"/>
        <v>-7</v>
      </c>
      <c r="K377" s="5">
        <f t="shared" si="64"/>
        <v>0</v>
      </c>
      <c r="L377" s="5">
        <f t="shared" si="65"/>
        <v>-7</v>
      </c>
    </row>
    <row r="378" spans="1:12" ht="18" x14ac:dyDescent="0.25">
      <c r="A378" s="7">
        <v>2398</v>
      </c>
      <c r="B378" s="6">
        <f t="shared" si="55"/>
        <v>181987</v>
      </c>
      <c r="C378" s="6">
        <f t="shared" si="56"/>
        <v>181987</v>
      </c>
      <c r="D378" s="6">
        <f t="shared" si="57"/>
        <v>181987</v>
      </c>
      <c r="E378" s="6">
        <f t="shared" si="58"/>
        <v>181987</v>
      </c>
      <c r="F378" s="6">
        <f t="shared" si="59"/>
        <v>181987</v>
      </c>
      <c r="G378" s="6">
        <f t="shared" si="60"/>
        <v>181987</v>
      </c>
      <c r="H378" s="5">
        <f t="shared" si="61"/>
        <v>0</v>
      </c>
      <c r="I378" s="5">
        <f t="shared" si="62"/>
        <v>0</v>
      </c>
      <c r="J378" s="5">
        <f t="shared" si="63"/>
        <v>0</v>
      </c>
      <c r="K378" s="5">
        <f t="shared" si="64"/>
        <v>0</v>
      </c>
      <c r="L378" s="5">
        <f t="shared" si="65"/>
        <v>0</v>
      </c>
    </row>
    <row r="379" spans="1:12" ht="18" x14ac:dyDescent="0.25">
      <c r="A379" s="7">
        <v>2399</v>
      </c>
      <c r="B379" s="6">
        <f t="shared" si="55"/>
        <v>182344</v>
      </c>
      <c r="C379" s="6">
        <f t="shared" si="56"/>
        <v>182372</v>
      </c>
      <c r="D379" s="6">
        <f t="shared" si="57"/>
        <v>182372</v>
      </c>
      <c r="E379" s="6">
        <f t="shared" si="58"/>
        <v>182372</v>
      </c>
      <c r="F379" s="6">
        <f t="shared" si="59"/>
        <v>182344</v>
      </c>
      <c r="G379" s="6">
        <f t="shared" si="60"/>
        <v>182372</v>
      </c>
      <c r="H379" s="5">
        <f t="shared" si="61"/>
        <v>28</v>
      </c>
      <c r="I379" s="5">
        <f t="shared" si="62"/>
        <v>28</v>
      </c>
      <c r="J379" s="5">
        <f t="shared" si="63"/>
        <v>28</v>
      </c>
      <c r="K379" s="5">
        <f t="shared" si="64"/>
        <v>0</v>
      </c>
      <c r="L379" s="5">
        <f t="shared" si="65"/>
        <v>28</v>
      </c>
    </row>
    <row r="380" spans="1:12" ht="18" x14ac:dyDescent="0.25">
      <c r="A380" s="7">
        <v>2400</v>
      </c>
      <c r="B380" s="6">
        <f t="shared" si="55"/>
        <v>182729</v>
      </c>
      <c r="C380" s="6">
        <f t="shared" si="56"/>
        <v>182722</v>
      </c>
      <c r="D380" s="6">
        <f t="shared" si="57"/>
        <v>182722</v>
      </c>
      <c r="E380" s="6">
        <f t="shared" si="58"/>
        <v>182722</v>
      </c>
      <c r="F380" s="6">
        <f t="shared" si="59"/>
        <v>182729</v>
      </c>
      <c r="G380" s="6">
        <f t="shared" si="60"/>
        <v>182722</v>
      </c>
      <c r="H380" s="5">
        <f t="shared" si="61"/>
        <v>-7</v>
      </c>
      <c r="I380" s="5">
        <f t="shared" si="62"/>
        <v>-7</v>
      </c>
      <c r="J380" s="5">
        <f t="shared" si="63"/>
        <v>-7</v>
      </c>
      <c r="K380" s="5">
        <f t="shared" si="64"/>
        <v>0</v>
      </c>
      <c r="L380" s="5">
        <f t="shared" si="65"/>
        <v>-7</v>
      </c>
    </row>
    <row r="381" spans="1:12" ht="18" x14ac:dyDescent="0.25">
      <c r="A381" s="7">
        <v>2401</v>
      </c>
      <c r="B381" s="6">
        <f t="shared" si="55"/>
        <v>183079</v>
      </c>
      <c r="C381" s="6">
        <f t="shared" si="56"/>
        <v>183079</v>
      </c>
      <c r="D381" s="6">
        <f t="shared" si="57"/>
        <v>183079</v>
      </c>
      <c r="E381" s="6">
        <f t="shared" si="58"/>
        <v>183079</v>
      </c>
      <c r="F381" s="6">
        <f t="shared" si="59"/>
        <v>183079</v>
      </c>
      <c r="G381" s="6">
        <f t="shared" si="60"/>
        <v>183079</v>
      </c>
      <c r="H381" s="5">
        <f t="shared" si="61"/>
        <v>0</v>
      </c>
      <c r="I381" s="5">
        <f t="shared" si="62"/>
        <v>0</v>
      </c>
      <c r="J381" s="5">
        <f t="shared" si="63"/>
        <v>0</v>
      </c>
      <c r="K381" s="5">
        <f t="shared" si="64"/>
        <v>0</v>
      </c>
      <c r="L381" s="5">
        <f t="shared" si="65"/>
        <v>0</v>
      </c>
    </row>
    <row r="382" spans="1:12" ht="18" x14ac:dyDescent="0.25">
      <c r="A382" s="7">
        <v>2402</v>
      </c>
      <c r="B382" s="6">
        <f t="shared" si="55"/>
        <v>183464</v>
      </c>
      <c r="C382" s="6">
        <f t="shared" si="56"/>
        <v>183464</v>
      </c>
      <c r="D382" s="6">
        <f t="shared" si="57"/>
        <v>183464</v>
      </c>
      <c r="E382" s="6">
        <f t="shared" si="58"/>
        <v>183464</v>
      </c>
      <c r="F382" s="6">
        <f t="shared" si="59"/>
        <v>183464</v>
      </c>
      <c r="G382" s="6">
        <f t="shared" si="60"/>
        <v>183464</v>
      </c>
      <c r="H382" s="5">
        <f t="shared" si="61"/>
        <v>0</v>
      </c>
      <c r="I382" s="5">
        <f t="shared" si="62"/>
        <v>0</v>
      </c>
      <c r="J382" s="5">
        <f t="shared" si="63"/>
        <v>0</v>
      </c>
      <c r="K382" s="5">
        <f t="shared" si="64"/>
        <v>0</v>
      </c>
      <c r="L382" s="5">
        <f t="shared" si="65"/>
        <v>0</v>
      </c>
    </row>
    <row r="383" spans="1:12" ht="18" x14ac:dyDescent="0.25">
      <c r="A383" s="7">
        <v>2403</v>
      </c>
      <c r="B383" s="6">
        <f t="shared" si="55"/>
        <v>183821</v>
      </c>
      <c r="C383" s="6">
        <f t="shared" si="56"/>
        <v>183814</v>
      </c>
      <c r="D383" s="6">
        <f t="shared" si="57"/>
        <v>183814</v>
      </c>
      <c r="E383" s="6">
        <f t="shared" si="58"/>
        <v>183814</v>
      </c>
      <c r="F383" s="6">
        <f t="shared" si="59"/>
        <v>183821</v>
      </c>
      <c r="G383" s="6">
        <f t="shared" si="60"/>
        <v>183814</v>
      </c>
      <c r="H383" s="5">
        <f t="shared" si="61"/>
        <v>-7</v>
      </c>
      <c r="I383" s="5">
        <f t="shared" si="62"/>
        <v>-7</v>
      </c>
      <c r="J383" s="5">
        <f t="shared" si="63"/>
        <v>-7</v>
      </c>
      <c r="K383" s="5">
        <f t="shared" si="64"/>
        <v>0</v>
      </c>
      <c r="L383" s="5">
        <f t="shared" si="65"/>
        <v>-7</v>
      </c>
    </row>
    <row r="384" spans="1:12" ht="18" x14ac:dyDescent="0.25">
      <c r="A384" s="7">
        <v>2404</v>
      </c>
      <c r="B384" s="6">
        <f t="shared" si="55"/>
        <v>184171</v>
      </c>
      <c r="C384" s="6">
        <f t="shared" si="56"/>
        <v>184171</v>
      </c>
      <c r="D384" s="6">
        <f t="shared" si="57"/>
        <v>184171</v>
      </c>
      <c r="E384" s="6">
        <f t="shared" si="58"/>
        <v>184171</v>
      </c>
      <c r="F384" s="6">
        <f t="shared" si="59"/>
        <v>184171</v>
      </c>
      <c r="G384" s="6">
        <f t="shared" si="60"/>
        <v>184171</v>
      </c>
      <c r="H384" s="5">
        <f t="shared" si="61"/>
        <v>0</v>
      </c>
      <c r="I384" s="5">
        <f t="shared" si="62"/>
        <v>0</v>
      </c>
      <c r="J384" s="5">
        <f t="shared" si="63"/>
        <v>0</v>
      </c>
      <c r="K384" s="5">
        <f t="shared" si="64"/>
        <v>0</v>
      </c>
      <c r="L384" s="5">
        <f t="shared" si="65"/>
        <v>0</v>
      </c>
    </row>
    <row r="385" spans="1:12" ht="18" x14ac:dyDescent="0.25">
      <c r="A385" s="7">
        <v>2405</v>
      </c>
      <c r="B385" s="6">
        <f t="shared" si="55"/>
        <v>184556</v>
      </c>
      <c r="C385" s="6">
        <f t="shared" si="56"/>
        <v>184556</v>
      </c>
      <c r="D385" s="6">
        <f t="shared" si="57"/>
        <v>184556</v>
      </c>
      <c r="E385" s="6">
        <f t="shared" si="58"/>
        <v>184556</v>
      </c>
      <c r="F385" s="6">
        <f t="shared" si="59"/>
        <v>184556</v>
      </c>
      <c r="G385" s="6">
        <f t="shared" si="60"/>
        <v>184556</v>
      </c>
      <c r="H385" s="5">
        <f t="shared" si="61"/>
        <v>0</v>
      </c>
      <c r="I385" s="5">
        <f t="shared" si="62"/>
        <v>0</v>
      </c>
      <c r="J385" s="5">
        <f t="shared" si="63"/>
        <v>0</v>
      </c>
      <c r="K385" s="5">
        <f t="shared" si="64"/>
        <v>0</v>
      </c>
      <c r="L385" s="5">
        <f t="shared" si="65"/>
        <v>0</v>
      </c>
    </row>
    <row r="386" spans="1:12" ht="18" x14ac:dyDescent="0.25">
      <c r="A386" s="7">
        <v>2406</v>
      </c>
      <c r="B386" s="6">
        <f t="shared" si="55"/>
        <v>184913</v>
      </c>
      <c r="C386" s="6">
        <f t="shared" si="56"/>
        <v>184913</v>
      </c>
      <c r="D386" s="6">
        <f t="shared" si="57"/>
        <v>184913</v>
      </c>
      <c r="E386" s="6">
        <f t="shared" si="58"/>
        <v>184913</v>
      </c>
      <c r="F386" s="6">
        <f t="shared" si="59"/>
        <v>184913</v>
      </c>
      <c r="G386" s="6">
        <f t="shared" si="60"/>
        <v>184913</v>
      </c>
      <c r="H386" s="5">
        <f t="shared" si="61"/>
        <v>0</v>
      </c>
      <c r="I386" s="5">
        <f t="shared" si="62"/>
        <v>0</v>
      </c>
      <c r="J386" s="5">
        <f t="shared" si="63"/>
        <v>0</v>
      </c>
      <c r="K386" s="5">
        <f t="shared" si="64"/>
        <v>0</v>
      </c>
      <c r="L386" s="5">
        <f t="shared" si="65"/>
        <v>0</v>
      </c>
    </row>
    <row r="387" spans="1:12" ht="18" x14ac:dyDescent="0.25">
      <c r="A387" s="7">
        <v>2407</v>
      </c>
      <c r="B387" s="6">
        <f t="shared" si="55"/>
        <v>185263</v>
      </c>
      <c r="C387" s="6">
        <f t="shared" si="56"/>
        <v>185263</v>
      </c>
      <c r="D387" s="6">
        <f t="shared" si="57"/>
        <v>185263</v>
      </c>
      <c r="E387" s="6">
        <f t="shared" si="58"/>
        <v>185263</v>
      </c>
      <c r="F387" s="6">
        <f t="shared" si="59"/>
        <v>185263</v>
      </c>
      <c r="G387" s="6">
        <f t="shared" si="60"/>
        <v>185263</v>
      </c>
      <c r="H387" s="5">
        <f t="shared" si="61"/>
        <v>0</v>
      </c>
      <c r="I387" s="5">
        <f t="shared" si="62"/>
        <v>0</v>
      </c>
      <c r="J387" s="5">
        <f t="shared" si="63"/>
        <v>0</v>
      </c>
      <c r="K387" s="5">
        <f t="shared" si="64"/>
        <v>0</v>
      </c>
      <c r="L387" s="5">
        <f t="shared" si="65"/>
        <v>0</v>
      </c>
    </row>
    <row r="388" spans="1:12" ht="18" x14ac:dyDescent="0.25">
      <c r="A388" s="7">
        <v>2408</v>
      </c>
      <c r="B388" s="6">
        <f t="shared" si="55"/>
        <v>185648</v>
      </c>
      <c r="C388" s="6">
        <f t="shared" si="56"/>
        <v>185648</v>
      </c>
      <c r="D388" s="6">
        <f t="shared" si="57"/>
        <v>185648</v>
      </c>
      <c r="E388" s="6">
        <f t="shared" si="58"/>
        <v>185648</v>
      </c>
      <c r="F388" s="6">
        <f t="shared" si="59"/>
        <v>185648</v>
      </c>
      <c r="G388" s="6">
        <f t="shared" si="60"/>
        <v>185648</v>
      </c>
      <c r="H388" s="5">
        <f t="shared" si="61"/>
        <v>0</v>
      </c>
      <c r="I388" s="5">
        <f t="shared" si="62"/>
        <v>0</v>
      </c>
      <c r="J388" s="5">
        <f t="shared" si="63"/>
        <v>0</v>
      </c>
      <c r="K388" s="5">
        <f t="shared" si="64"/>
        <v>0</v>
      </c>
      <c r="L388" s="5">
        <f t="shared" si="65"/>
        <v>0</v>
      </c>
    </row>
    <row r="389" spans="1:12" ht="18" x14ac:dyDescent="0.25">
      <c r="A389" s="7">
        <v>2409</v>
      </c>
      <c r="B389" s="6">
        <f t="shared" ref="B389:B452" si="66">DATE(A389,3,22+MOD(19*MOD(A389,19)+MOD(15-INT((13+8*INT(A389/100))/25)+INT(A389/100)-INT(INT(A389/100)/4),30),30)+MOD(2*MOD(A389,4)+4*MOD(A389,7)+6*MOD(19*MOD(A389,19)+MOD(15-INT((13+8*INT(A389/100))/25)+INT(A389/100)-INT(INT(A389/100)/4),30),30)+MOD(4+INT(A389/100)-INT(INT(A389/100)/4),7),7))-7*OR(AND(MOD(19*MOD(A389,19)+MOD(15-INT((13+8*INT(A389/100))/25)+INT(A389/100)-INT(INT(A389/100)/4),30),30)=29,MOD(2*MOD(A389,4)+4*MOD(A389,7)+6*MOD(19*MOD(A389,19)+MOD(15-INT((13+8*INT(A389/100))/25)+INT(A389/100)-INT(INT(A389/100)/4),30),30)+MOD(4+INT(A389/100)-INT(INT(A389/100)/4),7),7)=6),AND(MOD(19*MOD(A389,19)+MOD(15-INT((13+8*INT(A389/100))/25)+INT(A389/100)-INT(INT(A389/100)/4),30),30)=28,MOD(2*MOD(A389,4)+4*MOD(A389,7)+6*MOD(19*MOD(A389,19)+MOD(15-INT((13+8*INT(A389/100))/25)+INT(A389/100)-INT(INT(A389/100)/4),30),30)+MOD(4+INT(A389/100)-INT(INT(A389/100)/4),7),7)=6,MOD(A389,19)&gt;10))</f>
        <v>186005</v>
      </c>
      <c r="C389" s="6">
        <f t="shared" ref="C389:C452" si="67">DOLLAR((DAY(MINUTE(A389/38)/2+55)&amp;".4."&amp;A389)/7,)*7-6</f>
        <v>186005</v>
      </c>
      <c r="D389" s="6">
        <f t="shared" ref="D389:D452" si="68">7*ROUND((4&amp;-A389)/7+MOD(19*MOD(A389,19)-7,30)*0.14,)-6</f>
        <v>186005</v>
      </c>
      <c r="E389" s="6">
        <f t="shared" ref="E389:E452" si="69">7*DOLLAR(((5&amp;-A389)-DAY(9))/7-MOD(MOD(A389,19)&amp;5,4.225),)+DAY(1)</f>
        <v>186005</v>
      </c>
      <c r="F389" s="6">
        <f t="shared" ref="F389:F452" si="70">DOLLAR((4&amp;-A389)/7-DAY(8)/7+MOD(44*MOD(A389,19)-10-4*DOLLAR(68%*DOLLAR(A389%-3.5,)-TRUNC(A389%/4),),4.13796),)*7+DAY(1)</f>
        <v>186005</v>
      </c>
      <c r="G389" s="6">
        <f t="shared" ref="G389:G452" si="71">ROUND((DAY(MINUTE(A389/38)/2+55)&amp;".4."&amp;A389)/7,)*7-6</f>
        <v>186005</v>
      </c>
      <c r="H389" s="5">
        <f t="shared" ref="H389:H452" si="72">C389-$B389</f>
        <v>0</v>
      </c>
      <c r="I389" s="5">
        <f t="shared" ref="I389:I452" si="73">D389-$B389</f>
        <v>0</v>
      </c>
      <c r="J389" s="5">
        <f t="shared" ref="J389:J452" si="74">E389-$B389</f>
        <v>0</v>
      </c>
      <c r="K389" s="5">
        <f t="shared" ref="K389:K452" si="75">F389-$B389</f>
        <v>0</v>
      </c>
      <c r="L389" s="5">
        <f t="shared" ref="L389:L452" si="76">G389-$B389</f>
        <v>0</v>
      </c>
    </row>
    <row r="390" spans="1:12" ht="18" x14ac:dyDescent="0.25">
      <c r="A390" s="7">
        <v>2410</v>
      </c>
      <c r="B390" s="6">
        <f t="shared" si="66"/>
        <v>186390</v>
      </c>
      <c r="C390" s="6">
        <f t="shared" si="67"/>
        <v>186383</v>
      </c>
      <c r="D390" s="6">
        <f t="shared" si="68"/>
        <v>186383</v>
      </c>
      <c r="E390" s="6">
        <f t="shared" si="69"/>
        <v>186383</v>
      </c>
      <c r="F390" s="6">
        <f t="shared" si="70"/>
        <v>186390</v>
      </c>
      <c r="G390" s="6">
        <f t="shared" si="71"/>
        <v>186383</v>
      </c>
      <c r="H390" s="5">
        <f t="shared" si="72"/>
        <v>-7</v>
      </c>
      <c r="I390" s="5">
        <f t="shared" si="73"/>
        <v>-7</v>
      </c>
      <c r="J390" s="5">
        <f t="shared" si="74"/>
        <v>-7</v>
      </c>
      <c r="K390" s="5">
        <f t="shared" si="75"/>
        <v>0</v>
      </c>
      <c r="L390" s="5">
        <f t="shared" si="76"/>
        <v>-7</v>
      </c>
    </row>
    <row r="391" spans="1:12" ht="18" x14ac:dyDescent="0.25">
      <c r="A391" s="7">
        <v>2411</v>
      </c>
      <c r="B391" s="6">
        <f t="shared" si="66"/>
        <v>186740</v>
      </c>
      <c r="C391" s="6">
        <f t="shared" si="67"/>
        <v>186740</v>
      </c>
      <c r="D391" s="6">
        <f t="shared" si="68"/>
        <v>186740</v>
      </c>
      <c r="E391" s="6">
        <f t="shared" si="69"/>
        <v>186740</v>
      </c>
      <c r="F391" s="6">
        <f t="shared" si="70"/>
        <v>186740</v>
      </c>
      <c r="G391" s="6">
        <f t="shared" si="71"/>
        <v>186740</v>
      </c>
      <c r="H391" s="5">
        <f t="shared" si="72"/>
        <v>0</v>
      </c>
      <c r="I391" s="5">
        <f t="shared" si="73"/>
        <v>0</v>
      </c>
      <c r="J391" s="5">
        <f t="shared" si="74"/>
        <v>0</v>
      </c>
      <c r="K391" s="5">
        <f t="shared" si="75"/>
        <v>0</v>
      </c>
      <c r="L391" s="5">
        <f t="shared" si="76"/>
        <v>0</v>
      </c>
    </row>
    <row r="392" spans="1:12" ht="18" x14ac:dyDescent="0.25">
      <c r="A392" s="7">
        <v>2412</v>
      </c>
      <c r="B392" s="6">
        <f t="shared" si="66"/>
        <v>187097</v>
      </c>
      <c r="C392" s="6">
        <f t="shared" si="67"/>
        <v>187097</v>
      </c>
      <c r="D392" s="6">
        <f t="shared" si="68"/>
        <v>187097</v>
      </c>
      <c r="E392" s="6">
        <f t="shared" si="69"/>
        <v>187097</v>
      </c>
      <c r="F392" s="6">
        <f t="shared" si="70"/>
        <v>187097</v>
      </c>
      <c r="G392" s="6">
        <f t="shared" si="71"/>
        <v>187097</v>
      </c>
      <c r="H392" s="5">
        <f t="shared" si="72"/>
        <v>0</v>
      </c>
      <c r="I392" s="5">
        <f t="shared" si="73"/>
        <v>0</v>
      </c>
      <c r="J392" s="5">
        <f t="shared" si="74"/>
        <v>0</v>
      </c>
      <c r="K392" s="5">
        <f t="shared" si="75"/>
        <v>0</v>
      </c>
      <c r="L392" s="5">
        <f t="shared" si="76"/>
        <v>0</v>
      </c>
    </row>
    <row r="393" spans="1:12" ht="18" x14ac:dyDescent="0.25">
      <c r="A393" s="7">
        <v>2413</v>
      </c>
      <c r="B393" s="6">
        <f t="shared" si="66"/>
        <v>187482</v>
      </c>
      <c r="C393" s="6">
        <f t="shared" si="67"/>
        <v>187482</v>
      </c>
      <c r="D393" s="6">
        <f t="shared" si="68"/>
        <v>187482</v>
      </c>
      <c r="E393" s="6">
        <f t="shared" si="69"/>
        <v>187482</v>
      </c>
      <c r="F393" s="6">
        <f t="shared" si="70"/>
        <v>187482</v>
      </c>
      <c r="G393" s="6">
        <f t="shared" si="71"/>
        <v>187482</v>
      </c>
      <c r="H393" s="5">
        <f t="shared" si="72"/>
        <v>0</v>
      </c>
      <c r="I393" s="5">
        <f t="shared" si="73"/>
        <v>0</v>
      </c>
      <c r="J393" s="5">
        <f t="shared" si="74"/>
        <v>0</v>
      </c>
      <c r="K393" s="5">
        <f t="shared" si="75"/>
        <v>0</v>
      </c>
      <c r="L393" s="5">
        <f t="shared" si="76"/>
        <v>0</v>
      </c>
    </row>
    <row r="394" spans="1:12" ht="18" x14ac:dyDescent="0.25">
      <c r="A394" s="7">
        <v>2414</v>
      </c>
      <c r="B394" s="6">
        <f t="shared" si="66"/>
        <v>187832</v>
      </c>
      <c r="C394" s="6">
        <f t="shared" si="67"/>
        <v>187832</v>
      </c>
      <c r="D394" s="6">
        <f t="shared" si="68"/>
        <v>187832</v>
      </c>
      <c r="E394" s="6">
        <f t="shared" si="69"/>
        <v>187832</v>
      </c>
      <c r="F394" s="6">
        <f t="shared" si="70"/>
        <v>187832</v>
      </c>
      <c r="G394" s="6">
        <f t="shared" si="71"/>
        <v>187832</v>
      </c>
      <c r="H394" s="5">
        <f t="shared" si="72"/>
        <v>0</v>
      </c>
      <c r="I394" s="5">
        <f t="shared" si="73"/>
        <v>0</v>
      </c>
      <c r="J394" s="5">
        <f t="shared" si="74"/>
        <v>0</v>
      </c>
      <c r="K394" s="5">
        <f t="shared" si="75"/>
        <v>0</v>
      </c>
      <c r="L394" s="5">
        <f t="shared" si="76"/>
        <v>0</v>
      </c>
    </row>
    <row r="395" spans="1:12" ht="18" x14ac:dyDescent="0.25">
      <c r="A395" s="7">
        <v>2415</v>
      </c>
      <c r="B395" s="6">
        <f t="shared" si="66"/>
        <v>188189</v>
      </c>
      <c r="C395" s="6">
        <f t="shared" si="67"/>
        <v>188189</v>
      </c>
      <c r="D395" s="6">
        <f t="shared" si="68"/>
        <v>188189</v>
      </c>
      <c r="E395" s="6">
        <f t="shared" si="69"/>
        <v>188189</v>
      </c>
      <c r="F395" s="6">
        <f t="shared" si="70"/>
        <v>188189</v>
      </c>
      <c r="G395" s="6">
        <f t="shared" si="71"/>
        <v>188189</v>
      </c>
      <c r="H395" s="5">
        <f t="shared" si="72"/>
        <v>0</v>
      </c>
      <c r="I395" s="5">
        <f t="shared" si="73"/>
        <v>0</v>
      </c>
      <c r="J395" s="5">
        <f t="shared" si="74"/>
        <v>0</v>
      </c>
      <c r="K395" s="5">
        <f t="shared" si="75"/>
        <v>0</v>
      </c>
      <c r="L395" s="5">
        <f t="shared" si="76"/>
        <v>0</v>
      </c>
    </row>
    <row r="396" spans="1:12" ht="18" x14ac:dyDescent="0.25">
      <c r="A396" s="7">
        <v>2416</v>
      </c>
      <c r="B396" s="6">
        <f t="shared" si="66"/>
        <v>188574</v>
      </c>
      <c r="C396" s="6">
        <f t="shared" si="67"/>
        <v>188574</v>
      </c>
      <c r="D396" s="6">
        <f t="shared" si="68"/>
        <v>188574</v>
      </c>
      <c r="E396" s="6">
        <f t="shared" si="69"/>
        <v>188574</v>
      </c>
      <c r="F396" s="6">
        <f t="shared" si="70"/>
        <v>188574</v>
      </c>
      <c r="G396" s="6">
        <f t="shared" si="71"/>
        <v>188574</v>
      </c>
      <c r="H396" s="5">
        <f t="shared" si="72"/>
        <v>0</v>
      </c>
      <c r="I396" s="5">
        <f t="shared" si="73"/>
        <v>0</v>
      </c>
      <c r="J396" s="5">
        <f t="shared" si="74"/>
        <v>0</v>
      </c>
      <c r="K396" s="5">
        <f t="shared" si="75"/>
        <v>0</v>
      </c>
      <c r="L396" s="5">
        <f t="shared" si="76"/>
        <v>0</v>
      </c>
    </row>
    <row r="397" spans="1:12" ht="18" x14ac:dyDescent="0.25">
      <c r="A397" s="7">
        <v>2417</v>
      </c>
      <c r="B397" s="6">
        <f t="shared" si="66"/>
        <v>188924</v>
      </c>
      <c r="C397" s="6">
        <f t="shared" si="67"/>
        <v>188924</v>
      </c>
      <c r="D397" s="6">
        <f t="shared" si="68"/>
        <v>188924</v>
      </c>
      <c r="E397" s="6">
        <f t="shared" si="69"/>
        <v>188924</v>
      </c>
      <c r="F397" s="6">
        <f t="shared" si="70"/>
        <v>188924</v>
      </c>
      <c r="G397" s="6">
        <f t="shared" si="71"/>
        <v>188924</v>
      </c>
      <c r="H397" s="5">
        <f t="shared" si="72"/>
        <v>0</v>
      </c>
      <c r="I397" s="5">
        <f t="shared" si="73"/>
        <v>0</v>
      </c>
      <c r="J397" s="5">
        <f t="shared" si="74"/>
        <v>0</v>
      </c>
      <c r="K397" s="5">
        <f t="shared" si="75"/>
        <v>0</v>
      </c>
      <c r="L397" s="5">
        <f t="shared" si="76"/>
        <v>0</v>
      </c>
    </row>
    <row r="398" spans="1:12" ht="18" x14ac:dyDescent="0.25">
      <c r="A398" s="7">
        <v>2418</v>
      </c>
      <c r="B398" s="6">
        <f t="shared" si="66"/>
        <v>189281</v>
      </c>
      <c r="C398" s="6">
        <f t="shared" si="67"/>
        <v>189309</v>
      </c>
      <c r="D398" s="6">
        <f t="shared" si="68"/>
        <v>189309</v>
      </c>
      <c r="E398" s="6">
        <f t="shared" si="69"/>
        <v>189309</v>
      </c>
      <c r="F398" s="6">
        <f t="shared" si="70"/>
        <v>189281</v>
      </c>
      <c r="G398" s="6">
        <f t="shared" si="71"/>
        <v>189309</v>
      </c>
      <c r="H398" s="5">
        <f t="shared" si="72"/>
        <v>28</v>
      </c>
      <c r="I398" s="5">
        <f t="shared" si="73"/>
        <v>28</v>
      </c>
      <c r="J398" s="5">
        <f t="shared" si="74"/>
        <v>28</v>
      </c>
      <c r="K398" s="5">
        <f t="shared" si="75"/>
        <v>0</v>
      </c>
      <c r="L398" s="5">
        <f t="shared" si="76"/>
        <v>28</v>
      </c>
    </row>
    <row r="399" spans="1:12" ht="18" x14ac:dyDescent="0.25">
      <c r="A399" s="7">
        <v>2419</v>
      </c>
      <c r="B399" s="6">
        <f t="shared" si="66"/>
        <v>189666</v>
      </c>
      <c r="C399" s="6">
        <f t="shared" si="67"/>
        <v>189666</v>
      </c>
      <c r="D399" s="6">
        <f t="shared" si="68"/>
        <v>189666</v>
      </c>
      <c r="E399" s="6">
        <f t="shared" si="69"/>
        <v>189666</v>
      </c>
      <c r="F399" s="6">
        <f t="shared" si="70"/>
        <v>189666</v>
      </c>
      <c r="G399" s="6">
        <f t="shared" si="71"/>
        <v>189666</v>
      </c>
      <c r="H399" s="5">
        <f t="shared" si="72"/>
        <v>0</v>
      </c>
      <c r="I399" s="5">
        <f t="shared" si="73"/>
        <v>0</v>
      </c>
      <c r="J399" s="5">
        <f t="shared" si="74"/>
        <v>0</v>
      </c>
      <c r="K399" s="5">
        <f t="shared" si="75"/>
        <v>0</v>
      </c>
      <c r="L399" s="5">
        <f t="shared" si="76"/>
        <v>0</v>
      </c>
    </row>
    <row r="400" spans="1:12" ht="18" x14ac:dyDescent="0.25">
      <c r="A400" s="7">
        <v>2420</v>
      </c>
      <c r="B400" s="6">
        <f t="shared" si="66"/>
        <v>190023</v>
      </c>
      <c r="C400" s="6">
        <f t="shared" si="67"/>
        <v>190016</v>
      </c>
      <c r="D400" s="6">
        <f t="shared" si="68"/>
        <v>190016</v>
      </c>
      <c r="E400" s="6">
        <f t="shared" si="69"/>
        <v>190016</v>
      </c>
      <c r="F400" s="6">
        <f t="shared" si="70"/>
        <v>190023</v>
      </c>
      <c r="G400" s="6">
        <f t="shared" si="71"/>
        <v>190016</v>
      </c>
      <c r="H400" s="5">
        <f t="shared" si="72"/>
        <v>-7</v>
      </c>
      <c r="I400" s="5">
        <f t="shared" si="73"/>
        <v>-7</v>
      </c>
      <c r="J400" s="5">
        <f t="shared" si="74"/>
        <v>-7</v>
      </c>
      <c r="K400" s="5">
        <f t="shared" si="75"/>
        <v>0</v>
      </c>
      <c r="L400" s="5">
        <f t="shared" si="76"/>
        <v>-7</v>
      </c>
    </row>
    <row r="401" spans="1:12" ht="18" x14ac:dyDescent="0.25">
      <c r="A401" s="7">
        <v>2421</v>
      </c>
      <c r="B401" s="6">
        <f t="shared" si="66"/>
        <v>190401</v>
      </c>
      <c r="C401" s="6">
        <f t="shared" si="67"/>
        <v>190401</v>
      </c>
      <c r="D401" s="6">
        <f t="shared" si="68"/>
        <v>190401</v>
      </c>
      <c r="E401" s="6">
        <f t="shared" si="69"/>
        <v>190401</v>
      </c>
      <c r="F401" s="6">
        <f t="shared" si="70"/>
        <v>190401</v>
      </c>
      <c r="G401" s="6">
        <f t="shared" si="71"/>
        <v>190401</v>
      </c>
      <c r="H401" s="5">
        <f t="shared" si="72"/>
        <v>0</v>
      </c>
      <c r="I401" s="5">
        <f t="shared" si="73"/>
        <v>0</v>
      </c>
      <c r="J401" s="5">
        <f t="shared" si="74"/>
        <v>0</v>
      </c>
      <c r="K401" s="5">
        <f t="shared" si="75"/>
        <v>0</v>
      </c>
      <c r="L401" s="5">
        <f t="shared" si="76"/>
        <v>0</v>
      </c>
    </row>
    <row r="402" spans="1:12" ht="18" x14ac:dyDescent="0.25">
      <c r="A402" s="7">
        <v>2422</v>
      </c>
      <c r="B402" s="6">
        <f t="shared" si="66"/>
        <v>190758</v>
      </c>
      <c r="C402" s="6">
        <f t="shared" si="67"/>
        <v>190758</v>
      </c>
      <c r="D402" s="6">
        <f t="shared" si="68"/>
        <v>190758</v>
      </c>
      <c r="E402" s="6">
        <f t="shared" si="69"/>
        <v>190758</v>
      </c>
      <c r="F402" s="6">
        <f t="shared" si="70"/>
        <v>190758</v>
      </c>
      <c r="G402" s="6">
        <f t="shared" si="71"/>
        <v>190758</v>
      </c>
      <c r="H402" s="5">
        <f t="shared" si="72"/>
        <v>0</v>
      </c>
      <c r="I402" s="5">
        <f t="shared" si="73"/>
        <v>0</v>
      </c>
      <c r="J402" s="5">
        <f t="shared" si="74"/>
        <v>0</v>
      </c>
      <c r="K402" s="5">
        <f t="shared" si="75"/>
        <v>0</v>
      </c>
      <c r="L402" s="5">
        <f t="shared" si="76"/>
        <v>0</v>
      </c>
    </row>
    <row r="403" spans="1:12" ht="18" x14ac:dyDescent="0.25">
      <c r="A403" s="7">
        <v>2423</v>
      </c>
      <c r="B403" s="6">
        <f t="shared" si="66"/>
        <v>191115</v>
      </c>
      <c r="C403" s="6">
        <f t="shared" si="67"/>
        <v>191108</v>
      </c>
      <c r="D403" s="6">
        <f t="shared" si="68"/>
        <v>191108</v>
      </c>
      <c r="E403" s="6">
        <f t="shared" si="69"/>
        <v>191108</v>
      </c>
      <c r="F403" s="6">
        <f t="shared" si="70"/>
        <v>191115</v>
      </c>
      <c r="G403" s="6">
        <f t="shared" si="71"/>
        <v>191108</v>
      </c>
      <c r="H403" s="5">
        <f t="shared" si="72"/>
        <v>-7</v>
      </c>
      <c r="I403" s="5">
        <f t="shared" si="73"/>
        <v>-7</v>
      </c>
      <c r="J403" s="5">
        <f t="shared" si="74"/>
        <v>-7</v>
      </c>
      <c r="K403" s="5">
        <f t="shared" si="75"/>
        <v>0</v>
      </c>
      <c r="L403" s="5">
        <f t="shared" si="76"/>
        <v>-7</v>
      </c>
    </row>
    <row r="404" spans="1:12" ht="18" x14ac:dyDescent="0.25">
      <c r="A404" s="7">
        <v>2424</v>
      </c>
      <c r="B404" s="6">
        <f t="shared" si="66"/>
        <v>191500</v>
      </c>
      <c r="C404" s="6">
        <f t="shared" si="67"/>
        <v>191493</v>
      </c>
      <c r="D404" s="6">
        <f t="shared" si="68"/>
        <v>191493</v>
      </c>
      <c r="E404" s="6">
        <f t="shared" si="69"/>
        <v>191493</v>
      </c>
      <c r="F404" s="6">
        <f t="shared" si="70"/>
        <v>191500</v>
      </c>
      <c r="G404" s="6">
        <f t="shared" si="71"/>
        <v>191493</v>
      </c>
      <c r="H404" s="5">
        <f t="shared" si="72"/>
        <v>-7</v>
      </c>
      <c r="I404" s="5">
        <f t="shared" si="73"/>
        <v>-7</v>
      </c>
      <c r="J404" s="5">
        <f t="shared" si="74"/>
        <v>-7</v>
      </c>
      <c r="K404" s="5">
        <f t="shared" si="75"/>
        <v>0</v>
      </c>
      <c r="L404" s="5">
        <f t="shared" si="76"/>
        <v>-7</v>
      </c>
    </row>
    <row r="405" spans="1:12" ht="18" x14ac:dyDescent="0.25">
      <c r="A405" s="7">
        <v>2425</v>
      </c>
      <c r="B405" s="6">
        <f t="shared" si="66"/>
        <v>191850</v>
      </c>
      <c r="C405" s="6">
        <f t="shared" si="67"/>
        <v>191850</v>
      </c>
      <c r="D405" s="6">
        <f t="shared" si="68"/>
        <v>191850</v>
      </c>
      <c r="E405" s="6">
        <f t="shared" si="69"/>
        <v>191850</v>
      </c>
      <c r="F405" s="6">
        <f t="shared" si="70"/>
        <v>191850</v>
      </c>
      <c r="G405" s="6">
        <f t="shared" si="71"/>
        <v>191850</v>
      </c>
      <c r="H405" s="5">
        <f t="shared" si="72"/>
        <v>0</v>
      </c>
      <c r="I405" s="5">
        <f t="shared" si="73"/>
        <v>0</v>
      </c>
      <c r="J405" s="5">
        <f t="shared" si="74"/>
        <v>0</v>
      </c>
      <c r="K405" s="5">
        <f t="shared" si="75"/>
        <v>0</v>
      </c>
      <c r="L405" s="5">
        <f t="shared" si="76"/>
        <v>0</v>
      </c>
    </row>
    <row r="406" spans="1:12" ht="18" x14ac:dyDescent="0.25">
      <c r="A406" s="7">
        <v>2426</v>
      </c>
      <c r="B406" s="6">
        <f t="shared" si="66"/>
        <v>192207</v>
      </c>
      <c r="C406" s="6">
        <f t="shared" si="67"/>
        <v>192207</v>
      </c>
      <c r="D406" s="6">
        <f t="shared" si="68"/>
        <v>192207</v>
      </c>
      <c r="E406" s="6">
        <f t="shared" si="69"/>
        <v>192207</v>
      </c>
      <c r="F406" s="6">
        <f t="shared" si="70"/>
        <v>192207</v>
      </c>
      <c r="G406" s="6">
        <f t="shared" si="71"/>
        <v>192207</v>
      </c>
      <c r="H406" s="5">
        <f t="shared" si="72"/>
        <v>0</v>
      </c>
      <c r="I406" s="5">
        <f t="shared" si="73"/>
        <v>0</v>
      </c>
      <c r="J406" s="5">
        <f t="shared" si="74"/>
        <v>0</v>
      </c>
      <c r="K406" s="5">
        <f t="shared" si="75"/>
        <v>0</v>
      </c>
      <c r="L406" s="5">
        <f t="shared" si="76"/>
        <v>0</v>
      </c>
    </row>
    <row r="407" spans="1:12" ht="18" x14ac:dyDescent="0.25">
      <c r="A407" s="7">
        <v>2427</v>
      </c>
      <c r="B407" s="6">
        <f t="shared" si="66"/>
        <v>192592</v>
      </c>
      <c r="C407" s="6">
        <f t="shared" si="67"/>
        <v>192585</v>
      </c>
      <c r="D407" s="6">
        <f t="shared" si="68"/>
        <v>192585</v>
      </c>
      <c r="E407" s="6">
        <f t="shared" si="69"/>
        <v>192585</v>
      </c>
      <c r="F407" s="6">
        <f t="shared" si="70"/>
        <v>192592</v>
      </c>
      <c r="G407" s="6">
        <f t="shared" si="71"/>
        <v>192585</v>
      </c>
      <c r="H407" s="5">
        <f t="shared" si="72"/>
        <v>-7</v>
      </c>
      <c r="I407" s="5">
        <f t="shared" si="73"/>
        <v>-7</v>
      </c>
      <c r="J407" s="5">
        <f t="shared" si="74"/>
        <v>-7</v>
      </c>
      <c r="K407" s="5">
        <f t="shared" si="75"/>
        <v>0</v>
      </c>
      <c r="L407" s="5">
        <f t="shared" si="76"/>
        <v>-7</v>
      </c>
    </row>
    <row r="408" spans="1:12" ht="18" x14ac:dyDescent="0.25">
      <c r="A408" s="7">
        <v>2428</v>
      </c>
      <c r="B408" s="6">
        <f t="shared" si="66"/>
        <v>192942</v>
      </c>
      <c r="C408" s="6">
        <f t="shared" si="67"/>
        <v>192942</v>
      </c>
      <c r="D408" s="6">
        <f t="shared" si="68"/>
        <v>192942</v>
      </c>
      <c r="E408" s="6">
        <f t="shared" si="69"/>
        <v>192942</v>
      </c>
      <c r="F408" s="6">
        <f t="shared" si="70"/>
        <v>192942</v>
      </c>
      <c r="G408" s="6">
        <f t="shared" si="71"/>
        <v>192942</v>
      </c>
      <c r="H408" s="5">
        <f t="shared" si="72"/>
        <v>0</v>
      </c>
      <c r="I408" s="5">
        <f t="shared" si="73"/>
        <v>0</v>
      </c>
      <c r="J408" s="5">
        <f t="shared" si="74"/>
        <v>0</v>
      </c>
      <c r="K408" s="5">
        <f t="shared" si="75"/>
        <v>0</v>
      </c>
      <c r="L408" s="5">
        <f t="shared" si="76"/>
        <v>0</v>
      </c>
    </row>
    <row r="409" spans="1:12" ht="18" x14ac:dyDescent="0.25">
      <c r="A409" s="7">
        <v>2429</v>
      </c>
      <c r="B409" s="6">
        <f t="shared" si="66"/>
        <v>193327</v>
      </c>
      <c r="C409" s="6">
        <f t="shared" si="67"/>
        <v>193327</v>
      </c>
      <c r="D409" s="6">
        <f t="shared" si="68"/>
        <v>193327</v>
      </c>
      <c r="E409" s="6">
        <f t="shared" si="69"/>
        <v>193327</v>
      </c>
      <c r="F409" s="6">
        <f t="shared" si="70"/>
        <v>193327</v>
      </c>
      <c r="G409" s="6">
        <f t="shared" si="71"/>
        <v>193327</v>
      </c>
      <c r="H409" s="5">
        <f t="shared" si="72"/>
        <v>0</v>
      </c>
      <c r="I409" s="5">
        <f t="shared" si="73"/>
        <v>0</v>
      </c>
      <c r="J409" s="5">
        <f t="shared" si="74"/>
        <v>0</v>
      </c>
      <c r="K409" s="5">
        <f t="shared" si="75"/>
        <v>0</v>
      </c>
      <c r="L409" s="5">
        <f t="shared" si="76"/>
        <v>0</v>
      </c>
    </row>
    <row r="410" spans="1:12" ht="18" x14ac:dyDescent="0.25">
      <c r="A410" s="7">
        <v>2430</v>
      </c>
      <c r="B410" s="6">
        <f t="shared" si="66"/>
        <v>193684</v>
      </c>
      <c r="C410" s="6">
        <f t="shared" si="67"/>
        <v>193684</v>
      </c>
      <c r="D410" s="6">
        <f t="shared" si="68"/>
        <v>193684</v>
      </c>
      <c r="E410" s="6">
        <f t="shared" si="69"/>
        <v>193684</v>
      </c>
      <c r="F410" s="6">
        <f t="shared" si="70"/>
        <v>193684</v>
      </c>
      <c r="G410" s="6">
        <f t="shared" si="71"/>
        <v>193684</v>
      </c>
      <c r="H410" s="5">
        <f t="shared" si="72"/>
        <v>0</v>
      </c>
      <c r="I410" s="5">
        <f t="shared" si="73"/>
        <v>0</v>
      </c>
      <c r="J410" s="5">
        <f t="shared" si="74"/>
        <v>0</v>
      </c>
      <c r="K410" s="5">
        <f t="shared" si="75"/>
        <v>0</v>
      </c>
      <c r="L410" s="5">
        <f t="shared" si="76"/>
        <v>0</v>
      </c>
    </row>
    <row r="411" spans="1:12" ht="18" x14ac:dyDescent="0.25">
      <c r="A411" s="7">
        <v>2431</v>
      </c>
      <c r="B411" s="6">
        <f t="shared" si="66"/>
        <v>194034</v>
      </c>
      <c r="C411" s="6">
        <f t="shared" si="67"/>
        <v>194034</v>
      </c>
      <c r="D411" s="6">
        <f t="shared" si="68"/>
        <v>194034</v>
      </c>
      <c r="E411" s="6">
        <f t="shared" si="69"/>
        <v>194034</v>
      </c>
      <c r="F411" s="6">
        <f t="shared" si="70"/>
        <v>194034</v>
      </c>
      <c r="G411" s="6">
        <f t="shared" si="71"/>
        <v>194034</v>
      </c>
      <c r="H411" s="5">
        <f t="shared" si="72"/>
        <v>0</v>
      </c>
      <c r="I411" s="5">
        <f t="shared" si="73"/>
        <v>0</v>
      </c>
      <c r="J411" s="5">
        <f t="shared" si="74"/>
        <v>0</v>
      </c>
      <c r="K411" s="5">
        <f t="shared" si="75"/>
        <v>0</v>
      </c>
      <c r="L411" s="5">
        <f t="shared" si="76"/>
        <v>0</v>
      </c>
    </row>
    <row r="412" spans="1:12" ht="18" x14ac:dyDescent="0.25">
      <c r="A412" s="7">
        <v>2432</v>
      </c>
      <c r="B412" s="6">
        <f t="shared" si="66"/>
        <v>194419</v>
      </c>
      <c r="C412" s="6">
        <f t="shared" si="67"/>
        <v>194419</v>
      </c>
      <c r="D412" s="6">
        <f t="shared" si="68"/>
        <v>194419</v>
      </c>
      <c r="E412" s="6">
        <f t="shared" si="69"/>
        <v>194419</v>
      </c>
      <c r="F412" s="6">
        <f t="shared" si="70"/>
        <v>194419</v>
      </c>
      <c r="G412" s="6">
        <f t="shared" si="71"/>
        <v>194419</v>
      </c>
      <c r="H412" s="5">
        <f t="shared" si="72"/>
        <v>0</v>
      </c>
      <c r="I412" s="5">
        <f t="shared" si="73"/>
        <v>0</v>
      </c>
      <c r="J412" s="5">
        <f t="shared" si="74"/>
        <v>0</v>
      </c>
      <c r="K412" s="5">
        <f t="shared" si="75"/>
        <v>0</v>
      </c>
      <c r="L412" s="5">
        <f t="shared" si="76"/>
        <v>0</v>
      </c>
    </row>
    <row r="413" spans="1:12" ht="18" x14ac:dyDescent="0.25">
      <c r="A413" s="7">
        <v>2433</v>
      </c>
      <c r="B413" s="6">
        <f t="shared" si="66"/>
        <v>194776</v>
      </c>
      <c r="C413" s="6">
        <f t="shared" si="67"/>
        <v>194776</v>
      </c>
      <c r="D413" s="6">
        <f t="shared" si="68"/>
        <v>194776</v>
      </c>
      <c r="E413" s="6">
        <f t="shared" si="69"/>
        <v>194776</v>
      </c>
      <c r="F413" s="6">
        <f t="shared" si="70"/>
        <v>194776</v>
      </c>
      <c r="G413" s="6">
        <f t="shared" si="71"/>
        <v>194776</v>
      </c>
      <c r="H413" s="5">
        <f t="shared" si="72"/>
        <v>0</v>
      </c>
      <c r="I413" s="5">
        <f t="shared" si="73"/>
        <v>0</v>
      </c>
      <c r="J413" s="5">
        <f t="shared" si="74"/>
        <v>0</v>
      </c>
      <c r="K413" s="5">
        <f t="shared" si="75"/>
        <v>0</v>
      </c>
      <c r="L413" s="5">
        <f t="shared" si="76"/>
        <v>0</v>
      </c>
    </row>
    <row r="414" spans="1:12" ht="18" x14ac:dyDescent="0.25">
      <c r="A414" s="7">
        <v>2434</v>
      </c>
      <c r="B414" s="6">
        <f t="shared" si="66"/>
        <v>195126</v>
      </c>
      <c r="C414" s="6">
        <f t="shared" si="67"/>
        <v>195126</v>
      </c>
      <c r="D414" s="6">
        <f t="shared" si="68"/>
        <v>195126</v>
      </c>
      <c r="E414" s="6">
        <f t="shared" si="69"/>
        <v>195126</v>
      </c>
      <c r="F414" s="6">
        <f t="shared" si="70"/>
        <v>195126</v>
      </c>
      <c r="G414" s="6">
        <f t="shared" si="71"/>
        <v>195126</v>
      </c>
      <c r="H414" s="5">
        <f t="shared" si="72"/>
        <v>0</v>
      </c>
      <c r="I414" s="5">
        <f t="shared" si="73"/>
        <v>0</v>
      </c>
      <c r="J414" s="5">
        <f t="shared" si="74"/>
        <v>0</v>
      </c>
      <c r="K414" s="5">
        <f t="shared" si="75"/>
        <v>0</v>
      </c>
      <c r="L414" s="5">
        <f t="shared" si="76"/>
        <v>0</v>
      </c>
    </row>
    <row r="415" spans="1:12" ht="18" x14ac:dyDescent="0.25">
      <c r="A415" s="7">
        <v>2435</v>
      </c>
      <c r="B415" s="6">
        <f t="shared" si="66"/>
        <v>195511</v>
      </c>
      <c r="C415" s="6">
        <f t="shared" si="67"/>
        <v>195511</v>
      </c>
      <c r="D415" s="6">
        <f t="shared" si="68"/>
        <v>195511</v>
      </c>
      <c r="E415" s="6">
        <f t="shared" si="69"/>
        <v>195511</v>
      </c>
      <c r="F415" s="6">
        <f t="shared" si="70"/>
        <v>195511</v>
      </c>
      <c r="G415" s="6">
        <f t="shared" si="71"/>
        <v>195511</v>
      </c>
      <c r="H415" s="5">
        <f t="shared" si="72"/>
        <v>0</v>
      </c>
      <c r="I415" s="5">
        <f t="shared" si="73"/>
        <v>0</v>
      </c>
      <c r="J415" s="5">
        <f t="shared" si="74"/>
        <v>0</v>
      </c>
      <c r="K415" s="5">
        <f t="shared" si="75"/>
        <v>0</v>
      </c>
      <c r="L415" s="5">
        <f t="shared" si="76"/>
        <v>0</v>
      </c>
    </row>
    <row r="416" spans="1:12" ht="18" x14ac:dyDescent="0.25">
      <c r="A416" s="7">
        <v>2436</v>
      </c>
      <c r="B416" s="6">
        <f t="shared" si="66"/>
        <v>195868</v>
      </c>
      <c r="C416" s="6">
        <f t="shared" si="67"/>
        <v>195868</v>
      </c>
      <c r="D416" s="6">
        <f t="shared" si="68"/>
        <v>195868</v>
      </c>
      <c r="E416" s="6">
        <f t="shared" si="69"/>
        <v>195868</v>
      </c>
      <c r="F416" s="6">
        <f t="shared" si="70"/>
        <v>195868</v>
      </c>
      <c r="G416" s="6">
        <f t="shared" si="71"/>
        <v>195868</v>
      </c>
      <c r="H416" s="5">
        <f t="shared" si="72"/>
        <v>0</v>
      </c>
      <c r="I416" s="5">
        <f t="shared" si="73"/>
        <v>0</v>
      </c>
      <c r="J416" s="5">
        <f t="shared" si="74"/>
        <v>0</v>
      </c>
      <c r="K416" s="5">
        <f t="shared" si="75"/>
        <v>0</v>
      </c>
      <c r="L416" s="5">
        <f t="shared" si="76"/>
        <v>0</v>
      </c>
    </row>
    <row r="417" spans="1:12" ht="18" x14ac:dyDescent="0.25">
      <c r="A417" s="7">
        <v>2437</v>
      </c>
      <c r="B417" s="6">
        <f t="shared" si="66"/>
        <v>196218</v>
      </c>
      <c r="C417" s="6">
        <f t="shared" si="67"/>
        <v>196246</v>
      </c>
      <c r="D417" s="6">
        <f t="shared" si="68"/>
        <v>196246</v>
      </c>
      <c r="E417" s="6">
        <f t="shared" si="69"/>
        <v>196246</v>
      </c>
      <c r="F417" s="6">
        <f t="shared" si="70"/>
        <v>196218</v>
      </c>
      <c r="G417" s="6">
        <f t="shared" si="71"/>
        <v>196246</v>
      </c>
      <c r="H417" s="5">
        <f t="shared" si="72"/>
        <v>28</v>
      </c>
      <c r="I417" s="5">
        <f t="shared" si="73"/>
        <v>28</v>
      </c>
      <c r="J417" s="5">
        <f t="shared" si="74"/>
        <v>28</v>
      </c>
      <c r="K417" s="5">
        <f t="shared" si="75"/>
        <v>0</v>
      </c>
      <c r="L417" s="5">
        <f t="shared" si="76"/>
        <v>28</v>
      </c>
    </row>
    <row r="418" spans="1:12" ht="18" x14ac:dyDescent="0.25">
      <c r="A418" s="7">
        <v>2438</v>
      </c>
      <c r="B418" s="6">
        <f t="shared" si="66"/>
        <v>196603</v>
      </c>
      <c r="C418" s="6">
        <f t="shared" si="67"/>
        <v>196603</v>
      </c>
      <c r="D418" s="6">
        <f t="shared" si="68"/>
        <v>196603</v>
      </c>
      <c r="E418" s="6">
        <f t="shared" si="69"/>
        <v>196603</v>
      </c>
      <c r="F418" s="6">
        <f t="shared" si="70"/>
        <v>196603</v>
      </c>
      <c r="G418" s="6">
        <f t="shared" si="71"/>
        <v>196603</v>
      </c>
      <c r="H418" s="5">
        <f t="shared" si="72"/>
        <v>0</v>
      </c>
      <c r="I418" s="5">
        <f t="shared" si="73"/>
        <v>0</v>
      </c>
      <c r="J418" s="5">
        <f t="shared" si="74"/>
        <v>0</v>
      </c>
      <c r="K418" s="5">
        <f t="shared" si="75"/>
        <v>0</v>
      </c>
      <c r="L418" s="5">
        <f t="shared" si="76"/>
        <v>0</v>
      </c>
    </row>
    <row r="419" spans="1:12" ht="18" x14ac:dyDescent="0.25">
      <c r="A419" s="7">
        <v>2439</v>
      </c>
      <c r="B419" s="6">
        <f t="shared" si="66"/>
        <v>196960</v>
      </c>
      <c r="C419" s="6">
        <f t="shared" si="67"/>
        <v>196960</v>
      </c>
      <c r="D419" s="6">
        <f t="shared" si="68"/>
        <v>196960</v>
      </c>
      <c r="E419" s="6">
        <f t="shared" si="69"/>
        <v>196960</v>
      </c>
      <c r="F419" s="6">
        <f t="shared" si="70"/>
        <v>196960</v>
      </c>
      <c r="G419" s="6">
        <f t="shared" si="71"/>
        <v>196960</v>
      </c>
      <c r="H419" s="5">
        <f t="shared" si="72"/>
        <v>0</v>
      </c>
      <c r="I419" s="5">
        <f t="shared" si="73"/>
        <v>0</v>
      </c>
      <c r="J419" s="5">
        <f t="shared" si="74"/>
        <v>0</v>
      </c>
      <c r="K419" s="5">
        <f t="shared" si="75"/>
        <v>0</v>
      </c>
      <c r="L419" s="5">
        <f t="shared" si="76"/>
        <v>0</v>
      </c>
    </row>
    <row r="420" spans="1:12" ht="18" x14ac:dyDescent="0.25">
      <c r="A420" s="7">
        <v>2440</v>
      </c>
      <c r="B420" s="6">
        <f t="shared" si="66"/>
        <v>197345</v>
      </c>
      <c r="C420" s="6">
        <f t="shared" si="67"/>
        <v>197345</v>
      </c>
      <c r="D420" s="6">
        <f t="shared" si="68"/>
        <v>197345</v>
      </c>
      <c r="E420" s="6">
        <f t="shared" si="69"/>
        <v>197345</v>
      </c>
      <c r="F420" s="6">
        <f t="shared" si="70"/>
        <v>197345</v>
      </c>
      <c r="G420" s="6">
        <f t="shared" si="71"/>
        <v>197345</v>
      </c>
      <c r="H420" s="5">
        <f t="shared" si="72"/>
        <v>0</v>
      </c>
      <c r="I420" s="5">
        <f t="shared" si="73"/>
        <v>0</v>
      </c>
      <c r="J420" s="5">
        <f t="shared" si="74"/>
        <v>0</v>
      </c>
      <c r="K420" s="5">
        <f t="shared" si="75"/>
        <v>0</v>
      </c>
      <c r="L420" s="5">
        <f t="shared" si="76"/>
        <v>0</v>
      </c>
    </row>
    <row r="421" spans="1:12" ht="18" x14ac:dyDescent="0.25">
      <c r="A421" s="7">
        <v>2441</v>
      </c>
      <c r="B421" s="6">
        <f t="shared" si="66"/>
        <v>197695</v>
      </c>
      <c r="C421" s="6">
        <f t="shared" si="67"/>
        <v>197695</v>
      </c>
      <c r="D421" s="6">
        <f t="shared" si="68"/>
        <v>197695</v>
      </c>
      <c r="E421" s="6">
        <f t="shared" si="69"/>
        <v>197695</v>
      </c>
      <c r="F421" s="6">
        <f t="shared" si="70"/>
        <v>197695</v>
      </c>
      <c r="G421" s="6">
        <f t="shared" si="71"/>
        <v>197695</v>
      </c>
      <c r="H421" s="5">
        <f t="shared" si="72"/>
        <v>0</v>
      </c>
      <c r="I421" s="5">
        <f t="shared" si="73"/>
        <v>0</v>
      </c>
      <c r="J421" s="5">
        <f t="shared" si="74"/>
        <v>0</v>
      </c>
      <c r="K421" s="5">
        <f t="shared" si="75"/>
        <v>0</v>
      </c>
      <c r="L421" s="5">
        <f t="shared" si="76"/>
        <v>0</v>
      </c>
    </row>
    <row r="422" spans="1:12" ht="18" x14ac:dyDescent="0.25">
      <c r="A422" s="7">
        <v>2442</v>
      </c>
      <c r="B422" s="6">
        <f t="shared" si="66"/>
        <v>198052</v>
      </c>
      <c r="C422" s="6">
        <f t="shared" si="67"/>
        <v>198052</v>
      </c>
      <c r="D422" s="6">
        <f t="shared" si="68"/>
        <v>198052</v>
      </c>
      <c r="E422" s="6">
        <f t="shared" si="69"/>
        <v>198052</v>
      </c>
      <c r="F422" s="6">
        <f t="shared" si="70"/>
        <v>198052</v>
      </c>
      <c r="G422" s="6">
        <f t="shared" si="71"/>
        <v>198052</v>
      </c>
      <c r="H422" s="5">
        <f t="shared" si="72"/>
        <v>0</v>
      </c>
      <c r="I422" s="5">
        <f t="shared" si="73"/>
        <v>0</v>
      </c>
      <c r="J422" s="5">
        <f t="shared" si="74"/>
        <v>0</v>
      </c>
      <c r="K422" s="5">
        <f t="shared" si="75"/>
        <v>0</v>
      </c>
      <c r="L422" s="5">
        <f t="shared" si="76"/>
        <v>0</v>
      </c>
    </row>
    <row r="423" spans="1:12" ht="18" x14ac:dyDescent="0.25">
      <c r="A423" s="7">
        <v>2443</v>
      </c>
      <c r="B423" s="6">
        <f t="shared" si="66"/>
        <v>198437</v>
      </c>
      <c r="C423" s="6">
        <f t="shared" si="67"/>
        <v>198437</v>
      </c>
      <c r="D423" s="6">
        <f t="shared" si="68"/>
        <v>198437</v>
      </c>
      <c r="E423" s="6">
        <f t="shared" si="69"/>
        <v>198437</v>
      </c>
      <c r="F423" s="6">
        <f t="shared" si="70"/>
        <v>198437</v>
      </c>
      <c r="G423" s="6">
        <f t="shared" si="71"/>
        <v>198437</v>
      </c>
      <c r="H423" s="5">
        <f t="shared" si="72"/>
        <v>0</v>
      </c>
      <c r="I423" s="5">
        <f t="shared" si="73"/>
        <v>0</v>
      </c>
      <c r="J423" s="5">
        <f t="shared" si="74"/>
        <v>0</v>
      </c>
      <c r="K423" s="5">
        <f t="shared" si="75"/>
        <v>0</v>
      </c>
      <c r="L423" s="5">
        <f t="shared" si="76"/>
        <v>0</v>
      </c>
    </row>
    <row r="424" spans="1:12" ht="18" x14ac:dyDescent="0.25">
      <c r="A424" s="7">
        <v>2444</v>
      </c>
      <c r="B424" s="6">
        <f t="shared" si="66"/>
        <v>198794</v>
      </c>
      <c r="C424" s="6">
        <f t="shared" si="67"/>
        <v>198787</v>
      </c>
      <c r="D424" s="6">
        <f t="shared" si="68"/>
        <v>198787</v>
      </c>
      <c r="E424" s="6">
        <f t="shared" si="69"/>
        <v>198787</v>
      </c>
      <c r="F424" s="6">
        <f t="shared" si="70"/>
        <v>198794</v>
      </c>
      <c r="G424" s="6">
        <f t="shared" si="71"/>
        <v>198787</v>
      </c>
      <c r="H424" s="5">
        <f t="shared" si="72"/>
        <v>-7</v>
      </c>
      <c r="I424" s="5">
        <f t="shared" si="73"/>
        <v>-7</v>
      </c>
      <c r="J424" s="5">
        <f t="shared" si="74"/>
        <v>-7</v>
      </c>
      <c r="K424" s="5">
        <f t="shared" si="75"/>
        <v>0</v>
      </c>
      <c r="L424" s="5">
        <f t="shared" si="76"/>
        <v>-7</v>
      </c>
    </row>
    <row r="425" spans="1:12" ht="18" x14ac:dyDescent="0.25">
      <c r="A425" s="7">
        <v>2445</v>
      </c>
      <c r="B425" s="6">
        <f t="shared" si="66"/>
        <v>199144</v>
      </c>
      <c r="C425" s="6">
        <f t="shared" si="67"/>
        <v>199144</v>
      </c>
      <c r="D425" s="6">
        <f t="shared" si="68"/>
        <v>199144</v>
      </c>
      <c r="E425" s="6">
        <f t="shared" si="69"/>
        <v>199144</v>
      </c>
      <c r="F425" s="6">
        <f t="shared" si="70"/>
        <v>199144</v>
      </c>
      <c r="G425" s="6">
        <f t="shared" si="71"/>
        <v>199144</v>
      </c>
      <c r="H425" s="5">
        <f t="shared" si="72"/>
        <v>0</v>
      </c>
      <c r="I425" s="5">
        <f t="shared" si="73"/>
        <v>0</v>
      </c>
      <c r="J425" s="5">
        <f t="shared" si="74"/>
        <v>0</v>
      </c>
      <c r="K425" s="5">
        <f t="shared" si="75"/>
        <v>0</v>
      </c>
      <c r="L425" s="5">
        <f t="shared" si="76"/>
        <v>0</v>
      </c>
    </row>
    <row r="426" spans="1:12" ht="18" x14ac:dyDescent="0.25">
      <c r="A426" s="7">
        <v>2446</v>
      </c>
      <c r="B426" s="6">
        <f t="shared" si="66"/>
        <v>199529</v>
      </c>
      <c r="C426" s="6">
        <f t="shared" si="67"/>
        <v>199529</v>
      </c>
      <c r="D426" s="6">
        <f t="shared" si="68"/>
        <v>199529</v>
      </c>
      <c r="E426" s="6">
        <f t="shared" si="69"/>
        <v>199529</v>
      </c>
      <c r="F426" s="6">
        <f t="shared" si="70"/>
        <v>199529</v>
      </c>
      <c r="G426" s="6">
        <f t="shared" si="71"/>
        <v>199529</v>
      </c>
      <c r="H426" s="5">
        <f t="shared" si="72"/>
        <v>0</v>
      </c>
      <c r="I426" s="5">
        <f t="shared" si="73"/>
        <v>0</v>
      </c>
      <c r="J426" s="5">
        <f t="shared" si="74"/>
        <v>0</v>
      </c>
      <c r="K426" s="5">
        <f t="shared" si="75"/>
        <v>0</v>
      </c>
      <c r="L426" s="5">
        <f t="shared" si="76"/>
        <v>0</v>
      </c>
    </row>
    <row r="427" spans="1:12" ht="18" x14ac:dyDescent="0.25">
      <c r="A427" s="7">
        <v>2447</v>
      </c>
      <c r="B427" s="6">
        <f t="shared" si="66"/>
        <v>199886</v>
      </c>
      <c r="C427" s="6">
        <f t="shared" si="67"/>
        <v>199879</v>
      </c>
      <c r="D427" s="6">
        <f t="shared" si="68"/>
        <v>199879</v>
      </c>
      <c r="E427" s="6">
        <f t="shared" si="69"/>
        <v>199879</v>
      </c>
      <c r="F427" s="6">
        <f t="shared" si="70"/>
        <v>199886</v>
      </c>
      <c r="G427" s="6">
        <f t="shared" si="71"/>
        <v>199879</v>
      </c>
      <c r="H427" s="5">
        <f t="shared" si="72"/>
        <v>-7</v>
      </c>
      <c r="I427" s="5">
        <f t="shared" si="73"/>
        <v>-7</v>
      </c>
      <c r="J427" s="5">
        <f t="shared" si="74"/>
        <v>-7</v>
      </c>
      <c r="K427" s="5">
        <f t="shared" si="75"/>
        <v>0</v>
      </c>
      <c r="L427" s="5">
        <f t="shared" si="76"/>
        <v>-7</v>
      </c>
    </row>
    <row r="428" spans="1:12" ht="18" x14ac:dyDescent="0.25">
      <c r="A428" s="7">
        <v>2448</v>
      </c>
      <c r="B428" s="6">
        <f t="shared" si="66"/>
        <v>200264</v>
      </c>
      <c r="C428" s="6">
        <f t="shared" si="67"/>
        <v>200264</v>
      </c>
      <c r="D428" s="6">
        <f t="shared" si="68"/>
        <v>200264</v>
      </c>
      <c r="E428" s="6">
        <f t="shared" si="69"/>
        <v>200264</v>
      </c>
      <c r="F428" s="6">
        <f t="shared" si="70"/>
        <v>200264</v>
      </c>
      <c r="G428" s="6">
        <f t="shared" si="71"/>
        <v>200264</v>
      </c>
      <c r="H428" s="5">
        <f t="shared" si="72"/>
        <v>0</v>
      </c>
      <c r="I428" s="5">
        <f t="shared" si="73"/>
        <v>0</v>
      </c>
      <c r="J428" s="5">
        <f t="shared" si="74"/>
        <v>0</v>
      </c>
      <c r="K428" s="5">
        <f t="shared" si="75"/>
        <v>0</v>
      </c>
      <c r="L428" s="5">
        <f t="shared" si="76"/>
        <v>0</v>
      </c>
    </row>
    <row r="429" spans="1:12" ht="18" x14ac:dyDescent="0.25">
      <c r="A429" s="7">
        <v>2449</v>
      </c>
      <c r="B429" s="6">
        <f t="shared" si="66"/>
        <v>200621</v>
      </c>
      <c r="C429" s="6">
        <f t="shared" si="67"/>
        <v>200621</v>
      </c>
      <c r="D429" s="6">
        <f t="shared" si="68"/>
        <v>200621</v>
      </c>
      <c r="E429" s="6">
        <f t="shared" si="69"/>
        <v>200621</v>
      </c>
      <c r="F429" s="6">
        <f t="shared" si="70"/>
        <v>200621</v>
      </c>
      <c r="G429" s="6">
        <f t="shared" si="71"/>
        <v>200621</v>
      </c>
      <c r="H429" s="5">
        <f t="shared" si="72"/>
        <v>0</v>
      </c>
      <c r="I429" s="5">
        <f t="shared" si="73"/>
        <v>0</v>
      </c>
      <c r="J429" s="5">
        <f t="shared" si="74"/>
        <v>0</v>
      </c>
      <c r="K429" s="5">
        <f t="shared" si="75"/>
        <v>0</v>
      </c>
      <c r="L429" s="5">
        <f t="shared" si="76"/>
        <v>0</v>
      </c>
    </row>
    <row r="430" spans="1:12" ht="18" x14ac:dyDescent="0.25">
      <c r="A430" s="7">
        <v>2450</v>
      </c>
      <c r="B430" s="6">
        <f t="shared" si="66"/>
        <v>200978</v>
      </c>
      <c r="C430" s="6">
        <f t="shared" si="67"/>
        <v>200978</v>
      </c>
      <c r="D430" s="6">
        <f t="shared" si="68"/>
        <v>200978</v>
      </c>
      <c r="E430" s="6">
        <f t="shared" si="69"/>
        <v>200978</v>
      </c>
      <c r="F430" s="6">
        <f t="shared" si="70"/>
        <v>200978</v>
      </c>
      <c r="G430" s="6">
        <f t="shared" si="71"/>
        <v>200978</v>
      </c>
      <c r="H430" s="5">
        <f t="shared" si="72"/>
        <v>0</v>
      </c>
      <c r="I430" s="5">
        <f t="shared" si="73"/>
        <v>0</v>
      </c>
      <c r="J430" s="5">
        <f t="shared" si="74"/>
        <v>0</v>
      </c>
      <c r="K430" s="5">
        <f t="shared" si="75"/>
        <v>0</v>
      </c>
      <c r="L430" s="5">
        <f t="shared" si="76"/>
        <v>0</v>
      </c>
    </row>
    <row r="431" spans="1:12" ht="18" x14ac:dyDescent="0.25">
      <c r="A431" s="7">
        <v>2451</v>
      </c>
      <c r="B431" s="6">
        <f t="shared" si="66"/>
        <v>201356</v>
      </c>
      <c r="C431" s="6">
        <f t="shared" si="67"/>
        <v>201356</v>
      </c>
      <c r="D431" s="6">
        <f t="shared" si="68"/>
        <v>201356</v>
      </c>
      <c r="E431" s="6">
        <f t="shared" si="69"/>
        <v>201356</v>
      </c>
      <c r="F431" s="6">
        <f t="shared" si="70"/>
        <v>201356</v>
      </c>
      <c r="G431" s="6">
        <f t="shared" si="71"/>
        <v>201356</v>
      </c>
      <c r="H431" s="5">
        <f t="shared" si="72"/>
        <v>0</v>
      </c>
      <c r="I431" s="5">
        <f t="shared" si="73"/>
        <v>0</v>
      </c>
      <c r="J431" s="5">
        <f t="shared" si="74"/>
        <v>0</v>
      </c>
      <c r="K431" s="5">
        <f t="shared" si="75"/>
        <v>0</v>
      </c>
      <c r="L431" s="5">
        <f t="shared" si="76"/>
        <v>0</v>
      </c>
    </row>
    <row r="432" spans="1:12" ht="18" x14ac:dyDescent="0.25">
      <c r="A432" s="7">
        <v>2452</v>
      </c>
      <c r="B432" s="6">
        <f t="shared" si="66"/>
        <v>201713</v>
      </c>
      <c r="C432" s="6">
        <f t="shared" si="67"/>
        <v>201713</v>
      </c>
      <c r="D432" s="6">
        <f t="shared" si="68"/>
        <v>201713</v>
      </c>
      <c r="E432" s="6">
        <f t="shared" si="69"/>
        <v>201713</v>
      </c>
      <c r="F432" s="6">
        <f t="shared" si="70"/>
        <v>201713</v>
      </c>
      <c r="G432" s="6">
        <f t="shared" si="71"/>
        <v>201713</v>
      </c>
      <c r="H432" s="5">
        <f t="shared" si="72"/>
        <v>0</v>
      </c>
      <c r="I432" s="5">
        <f t="shared" si="73"/>
        <v>0</v>
      </c>
      <c r="J432" s="5">
        <f t="shared" si="74"/>
        <v>0</v>
      </c>
      <c r="K432" s="5">
        <f t="shared" si="75"/>
        <v>0</v>
      </c>
      <c r="L432" s="5">
        <f t="shared" si="76"/>
        <v>0</v>
      </c>
    </row>
    <row r="433" spans="1:12" ht="18" x14ac:dyDescent="0.25">
      <c r="A433" s="7">
        <v>2453</v>
      </c>
      <c r="B433" s="6">
        <f t="shared" si="66"/>
        <v>202070</v>
      </c>
      <c r="C433" s="6">
        <f t="shared" si="67"/>
        <v>202070</v>
      </c>
      <c r="D433" s="6">
        <f t="shared" si="68"/>
        <v>202070</v>
      </c>
      <c r="E433" s="6">
        <f t="shared" si="69"/>
        <v>202070</v>
      </c>
      <c r="F433" s="6">
        <f t="shared" si="70"/>
        <v>202070</v>
      </c>
      <c r="G433" s="6">
        <f t="shared" si="71"/>
        <v>202070</v>
      </c>
      <c r="H433" s="5">
        <f t="shared" si="72"/>
        <v>0</v>
      </c>
      <c r="I433" s="5">
        <f t="shared" si="73"/>
        <v>0</v>
      </c>
      <c r="J433" s="5">
        <f t="shared" si="74"/>
        <v>0</v>
      </c>
      <c r="K433" s="5">
        <f t="shared" si="75"/>
        <v>0</v>
      </c>
      <c r="L433" s="5">
        <f t="shared" si="76"/>
        <v>0</v>
      </c>
    </row>
    <row r="434" spans="1:12" ht="18" x14ac:dyDescent="0.25">
      <c r="A434" s="7">
        <v>2454</v>
      </c>
      <c r="B434" s="6">
        <f t="shared" si="66"/>
        <v>202455</v>
      </c>
      <c r="C434" s="6">
        <f t="shared" si="67"/>
        <v>202448</v>
      </c>
      <c r="D434" s="6">
        <f t="shared" si="68"/>
        <v>202448</v>
      </c>
      <c r="E434" s="6">
        <f t="shared" si="69"/>
        <v>202448</v>
      </c>
      <c r="F434" s="6">
        <f t="shared" si="70"/>
        <v>202455</v>
      </c>
      <c r="G434" s="6">
        <f t="shared" si="71"/>
        <v>202448</v>
      </c>
      <c r="H434" s="5">
        <f t="shared" si="72"/>
        <v>-7</v>
      </c>
      <c r="I434" s="5">
        <f t="shared" si="73"/>
        <v>-7</v>
      </c>
      <c r="J434" s="5">
        <f t="shared" si="74"/>
        <v>-7</v>
      </c>
      <c r="K434" s="5">
        <f t="shared" si="75"/>
        <v>0</v>
      </c>
      <c r="L434" s="5">
        <f t="shared" si="76"/>
        <v>-7</v>
      </c>
    </row>
    <row r="435" spans="1:12" ht="18" x14ac:dyDescent="0.25">
      <c r="A435" s="7">
        <v>2455</v>
      </c>
      <c r="B435" s="6">
        <f t="shared" si="66"/>
        <v>202805</v>
      </c>
      <c r="C435" s="6">
        <f t="shared" si="67"/>
        <v>202805</v>
      </c>
      <c r="D435" s="6">
        <f t="shared" si="68"/>
        <v>202805</v>
      </c>
      <c r="E435" s="6">
        <f t="shared" si="69"/>
        <v>202805</v>
      </c>
      <c r="F435" s="6">
        <f t="shared" si="70"/>
        <v>202805</v>
      </c>
      <c r="G435" s="6">
        <f t="shared" si="71"/>
        <v>202805</v>
      </c>
      <c r="H435" s="5">
        <f t="shared" si="72"/>
        <v>0</v>
      </c>
      <c r="I435" s="5">
        <f t="shared" si="73"/>
        <v>0</v>
      </c>
      <c r="J435" s="5">
        <f t="shared" si="74"/>
        <v>0</v>
      </c>
      <c r="K435" s="5">
        <f t="shared" si="75"/>
        <v>0</v>
      </c>
      <c r="L435" s="5">
        <f t="shared" si="76"/>
        <v>0</v>
      </c>
    </row>
    <row r="436" spans="1:12" ht="18" x14ac:dyDescent="0.25">
      <c r="A436" s="7">
        <v>2456</v>
      </c>
      <c r="B436" s="6">
        <f t="shared" si="66"/>
        <v>203162</v>
      </c>
      <c r="C436" s="6">
        <f t="shared" si="67"/>
        <v>203190</v>
      </c>
      <c r="D436" s="6">
        <f t="shared" si="68"/>
        <v>203190</v>
      </c>
      <c r="E436" s="6">
        <f t="shared" si="69"/>
        <v>203190</v>
      </c>
      <c r="F436" s="6">
        <f t="shared" si="70"/>
        <v>203162</v>
      </c>
      <c r="G436" s="6">
        <f t="shared" si="71"/>
        <v>203190</v>
      </c>
      <c r="H436" s="5">
        <f t="shared" si="72"/>
        <v>28</v>
      </c>
      <c r="I436" s="5">
        <f t="shared" si="73"/>
        <v>28</v>
      </c>
      <c r="J436" s="5">
        <f t="shared" si="74"/>
        <v>28</v>
      </c>
      <c r="K436" s="5">
        <f t="shared" si="75"/>
        <v>0</v>
      </c>
      <c r="L436" s="5">
        <f t="shared" si="76"/>
        <v>28</v>
      </c>
    </row>
    <row r="437" spans="1:12" ht="18" x14ac:dyDescent="0.25">
      <c r="A437" s="7">
        <v>2457</v>
      </c>
      <c r="B437" s="6">
        <f t="shared" si="66"/>
        <v>203547</v>
      </c>
      <c r="C437" s="6">
        <f t="shared" si="67"/>
        <v>203547</v>
      </c>
      <c r="D437" s="6">
        <f t="shared" si="68"/>
        <v>203547</v>
      </c>
      <c r="E437" s="6">
        <f t="shared" si="69"/>
        <v>203547</v>
      </c>
      <c r="F437" s="6">
        <f t="shared" si="70"/>
        <v>203547</v>
      </c>
      <c r="G437" s="6">
        <f t="shared" si="71"/>
        <v>203547</v>
      </c>
      <c r="H437" s="5">
        <f t="shared" si="72"/>
        <v>0</v>
      </c>
      <c r="I437" s="5">
        <f t="shared" si="73"/>
        <v>0</v>
      </c>
      <c r="J437" s="5">
        <f t="shared" si="74"/>
        <v>0</v>
      </c>
      <c r="K437" s="5">
        <f t="shared" si="75"/>
        <v>0</v>
      </c>
      <c r="L437" s="5">
        <f t="shared" si="76"/>
        <v>0</v>
      </c>
    </row>
    <row r="438" spans="1:12" ht="18" x14ac:dyDescent="0.25">
      <c r="A438" s="7">
        <v>2458</v>
      </c>
      <c r="B438" s="6">
        <f t="shared" si="66"/>
        <v>203897</v>
      </c>
      <c r="C438" s="6">
        <f t="shared" si="67"/>
        <v>203897</v>
      </c>
      <c r="D438" s="6">
        <f t="shared" si="68"/>
        <v>203897</v>
      </c>
      <c r="E438" s="6">
        <f t="shared" si="69"/>
        <v>203897</v>
      </c>
      <c r="F438" s="6">
        <f t="shared" si="70"/>
        <v>203897</v>
      </c>
      <c r="G438" s="6">
        <f t="shared" si="71"/>
        <v>203897</v>
      </c>
      <c r="H438" s="5">
        <f t="shared" si="72"/>
        <v>0</v>
      </c>
      <c r="I438" s="5">
        <f t="shared" si="73"/>
        <v>0</v>
      </c>
      <c r="J438" s="5">
        <f t="shared" si="74"/>
        <v>0</v>
      </c>
      <c r="K438" s="5">
        <f t="shared" si="75"/>
        <v>0</v>
      </c>
      <c r="L438" s="5">
        <f t="shared" si="76"/>
        <v>0</v>
      </c>
    </row>
    <row r="439" spans="1:12" ht="18" x14ac:dyDescent="0.25">
      <c r="A439" s="7">
        <v>2459</v>
      </c>
      <c r="B439" s="6">
        <f t="shared" si="66"/>
        <v>204282</v>
      </c>
      <c r="C439" s="6">
        <f t="shared" si="67"/>
        <v>204282</v>
      </c>
      <c r="D439" s="6">
        <f t="shared" si="68"/>
        <v>204282</v>
      </c>
      <c r="E439" s="6">
        <f t="shared" si="69"/>
        <v>204282</v>
      </c>
      <c r="F439" s="6">
        <f t="shared" si="70"/>
        <v>204282</v>
      </c>
      <c r="G439" s="6">
        <f t="shared" si="71"/>
        <v>204282</v>
      </c>
      <c r="H439" s="5">
        <f t="shared" si="72"/>
        <v>0</v>
      </c>
      <c r="I439" s="5">
        <f t="shared" si="73"/>
        <v>0</v>
      </c>
      <c r="J439" s="5">
        <f t="shared" si="74"/>
        <v>0</v>
      </c>
      <c r="K439" s="5">
        <f t="shared" si="75"/>
        <v>0</v>
      </c>
      <c r="L439" s="5">
        <f t="shared" si="76"/>
        <v>0</v>
      </c>
    </row>
    <row r="440" spans="1:12" ht="18" x14ac:dyDescent="0.25">
      <c r="A440" s="7">
        <v>2460</v>
      </c>
      <c r="B440" s="6">
        <f t="shared" si="66"/>
        <v>204639</v>
      </c>
      <c r="C440" s="6">
        <f t="shared" si="67"/>
        <v>204639</v>
      </c>
      <c r="D440" s="6">
        <f t="shared" si="68"/>
        <v>204639</v>
      </c>
      <c r="E440" s="6">
        <f t="shared" si="69"/>
        <v>204639</v>
      </c>
      <c r="F440" s="6">
        <f t="shared" si="70"/>
        <v>204639</v>
      </c>
      <c r="G440" s="6">
        <f t="shared" si="71"/>
        <v>204639</v>
      </c>
      <c r="H440" s="5">
        <f t="shared" si="72"/>
        <v>0</v>
      </c>
      <c r="I440" s="5">
        <f t="shared" si="73"/>
        <v>0</v>
      </c>
      <c r="J440" s="5">
        <f t="shared" si="74"/>
        <v>0</v>
      </c>
      <c r="K440" s="5">
        <f t="shared" si="75"/>
        <v>0</v>
      </c>
      <c r="L440" s="5">
        <f t="shared" si="76"/>
        <v>0</v>
      </c>
    </row>
    <row r="441" spans="1:12" ht="18" x14ac:dyDescent="0.25">
      <c r="A441" s="7">
        <v>2461</v>
      </c>
      <c r="B441" s="6">
        <f t="shared" si="66"/>
        <v>204989</v>
      </c>
      <c r="C441" s="6">
        <f t="shared" si="67"/>
        <v>204989</v>
      </c>
      <c r="D441" s="6">
        <f t="shared" si="68"/>
        <v>204989</v>
      </c>
      <c r="E441" s="6">
        <f t="shared" si="69"/>
        <v>204989</v>
      </c>
      <c r="F441" s="6">
        <f t="shared" si="70"/>
        <v>204989</v>
      </c>
      <c r="G441" s="6">
        <f t="shared" si="71"/>
        <v>204989</v>
      </c>
      <c r="H441" s="5">
        <f t="shared" si="72"/>
        <v>0</v>
      </c>
      <c r="I441" s="5">
        <f t="shared" si="73"/>
        <v>0</v>
      </c>
      <c r="J441" s="5">
        <f t="shared" si="74"/>
        <v>0</v>
      </c>
      <c r="K441" s="5">
        <f t="shared" si="75"/>
        <v>0</v>
      </c>
      <c r="L441" s="5">
        <f t="shared" si="76"/>
        <v>0</v>
      </c>
    </row>
    <row r="442" spans="1:12" ht="18" x14ac:dyDescent="0.25">
      <c r="A442" s="7">
        <v>2462</v>
      </c>
      <c r="B442" s="6">
        <f t="shared" si="66"/>
        <v>205374</v>
      </c>
      <c r="C442" s="6">
        <f t="shared" si="67"/>
        <v>205374</v>
      </c>
      <c r="D442" s="6">
        <f t="shared" si="68"/>
        <v>205374</v>
      </c>
      <c r="E442" s="6">
        <f t="shared" si="69"/>
        <v>205374</v>
      </c>
      <c r="F442" s="6">
        <f t="shared" si="70"/>
        <v>205374</v>
      </c>
      <c r="G442" s="6">
        <f t="shared" si="71"/>
        <v>205374</v>
      </c>
      <c r="H442" s="5">
        <f t="shared" si="72"/>
        <v>0</v>
      </c>
      <c r="I442" s="5">
        <f t="shared" si="73"/>
        <v>0</v>
      </c>
      <c r="J442" s="5">
        <f t="shared" si="74"/>
        <v>0</v>
      </c>
      <c r="K442" s="5">
        <f t="shared" si="75"/>
        <v>0</v>
      </c>
      <c r="L442" s="5">
        <f t="shared" si="76"/>
        <v>0</v>
      </c>
    </row>
    <row r="443" spans="1:12" ht="18" x14ac:dyDescent="0.25">
      <c r="A443" s="7">
        <v>2463</v>
      </c>
      <c r="B443" s="6">
        <f t="shared" si="66"/>
        <v>205731</v>
      </c>
      <c r="C443" s="6">
        <f t="shared" si="67"/>
        <v>205731</v>
      </c>
      <c r="D443" s="6">
        <f t="shared" si="68"/>
        <v>205731</v>
      </c>
      <c r="E443" s="6">
        <f t="shared" si="69"/>
        <v>205731</v>
      </c>
      <c r="F443" s="6">
        <f t="shared" si="70"/>
        <v>205731</v>
      </c>
      <c r="G443" s="6">
        <f t="shared" si="71"/>
        <v>205731</v>
      </c>
      <c r="H443" s="5">
        <f t="shared" si="72"/>
        <v>0</v>
      </c>
      <c r="I443" s="5">
        <f t="shared" si="73"/>
        <v>0</v>
      </c>
      <c r="J443" s="5">
        <f t="shared" si="74"/>
        <v>0</v>
      </c>
      <c r="K443" s="5">
        <f t="shared" si="75"/>
        <v>0</v>
      </c>
      <c r="L443" s="5">
        <f t="shared" si="76"/>
        <v>0</v>
      </c>
    </row>
    <row r="444" spans="1:12" ht="18" x14ac:dyDescent="0.25">
      <c r="A444" s="7">
        <v>2464</v>
      </c>
      <c r="B444" s="6">
        <f t="shared" si="66"/>
        <v>206088</v>
      </c>
      <c r="C444" s="6">
        <f t="shared" si="67"/>
        <v>206081</v>
      </c>
      <c r="D444" s="6">
        <f t="shared" si="68"/>
        <v>206081</v>
      </c>
      <c r="E444" s="6">
        <f t="shared" si="69"/>
        <v>206081</v>
      </c>
      <c r="F444" s="6">
        <f t="shared" si="70"/>
        <v>206088</v>
      </c>
      <c r="G444" s="6">
        <f t="shared" si="71"/>
        <v>206081</v>
      </c>
      <c r="H444" s="5">
        <f t="shared" si="72"/>
        <v>-7</v>
      </c>
      <c r="I444" s="5">
        <f t="shared" si="73"/>
        <v>-7</v>
      </c>
      <c r="J444" s="5">
        <f t="shared" si="74"/>
        <v>-7</v>
      </c>
      <c r="K444" s="5">
        <f t="shared" si="75"/>
        <v>0</v>
      </c>
      <c r="L444" s="5">
        <f t="shared" si="76"/>
        <v>-7</v>
      </c>
    </row>
    <row r="445" spans="1:12" ht="18" x14ac:dyDescent="0.25">
      <c r="A445" s="7">
        <v>2465</v>
      </c>
      <c r="B445" s="6">
        <f t="shared" si="66"/>
        <v>206466</v>
      </c>
      <c r="C445" s="6">
        <f t="shared" si="67"/>
        <v>206466</v>
      </c>
      <c r="D445" s="6">
        <f t="shared" si="68"/>
        <v>206466</v>
      </c>
      <c r="E445" s="6">
        <f t="shared" si="69"/>
        <v>206466</v>
      </c>
      <c r="F445" s="6">
        <f t="shared" si="70"/>
        <v>206466</v>
      </c>
      <c r="G445" s="6">
        <f t="shared" si="71"/>
        <v>206466</v>
      </c>
      <c r="H445" s="5">
        <f t="shared" si="72"/>
        <v>0</v>
      </c>
      <c r="I445" s="5">
        <f t="shared" si="73"/>
        <v>0</v>
      </c>
      <c r="J445" s="5">
        <f t="shared" si="74"/>
        <v>0</v>
      </c>
      <c r="K445" s="5">
        <f t="shared" si="75"/>
        <v>0</v>
      </c>
      <c r="L445" s="5">
        <f t="shared" si="76"/>
        <v>0</v>
      </c>
    </row>
    <row r="446" spans="1:12" ht="18" x14ac:dyDescent="0.25">
      <c r="A446" s="7">
        <v>2466</v>
      </c>
      <c r="B446" s="6">
        <f t="shared" si="66"/>
        <v>206823</v>
      </c>
      <c r="C446" s="6">
        <f t="shared" si="67"/>
        <v>206823</v>
      </c>
      <c r="D446" s="6">
        <f t="shared" si="68"/>
        <v>206823</v>
      </c>
      <c r="E446" s="6">
        <f t="shared" si="69"/>
        <v>206823</v>
      </c>
      <c r="F446" s="6">
        <f t="shared" si="70"/>
        <v>206823</v>
      </c>
      <c r="G446" s="6">
        <f t="shared" si="71"/>
        <v>206823</v>
      </c>
      <c r="H446" s="5">
        <f t="shared" si="72"/>
        <v>0</v>
      </c>
      <c r="I446" s="5">
        <f t="shared" si="73"/>
        <v>0</v>
      </c>
      <c r="J446" s="5">
        <f t="shared" si="74"/>
        <v>0</v>
      </c>
      <c r="K446" s="5">
        <f t="shared" si="75"/>
        <v>0</v>
      </c>
      <c r="L446" s="5">
        <f t="shared" si="76"/>
        <v>0</v>
      </c>
    </row>
    <row r="447" spans="1:12" ht="18" x14ac:dyDescent="0.25">
      <c r="A447" s="7">
        <v>2467</v>
      </c>
      <c r="B447" s="6">
        <f t="shared" si="66"/>
        <v>207208</v>
      </c>
      <c r="C447" s="6">
        <f t="shared" si="67"/>
        <v>207208</v>
      </c>
      <c r="D447" s="6">
        <f t="shared" si="68"/>
        <v>207208</v>
      </c>
      <c r="E447" s="6">
        <f t="shared" si="69"/>
        <v>207208</v>
      </c>
      <c r="F447" s="6">
        <f t="shared" si="70"/>
        <v>207208</v>
      </c>
      <c r="G447" s="6">
        <f t="shared" si="71"/>
        <v>207208</v>
      </c>
      <c r="H447" s="5">
        <f t="shared" si="72"/>
        <v>0</v>
      </c>
      <c r="I447" s="5">
        <f t="shared" si="73"/>
        <v>0</v>
      </c>
      <c r="J447" s="5">
        <f t="shared" si="74"/>
        <v>0</v>
      </c>
      <c r="K447" s="5">
        <f t="shared" si="75"/>
        <v>0</v>
      </c>
      <c r="L447" s="5">
        <f t="shared" si="76"/>
        <v>0</v>
      </c>
    </row>
    <row r="448" spans="1:12" ht="18" x14ac:dyDescent="0.25">
      <c r="A448" s="7">
        <v>2468</v>
      </c>
      <c r="B448" s="6">
        <f t="shared" si="66"/>
        <v>207565</v>
      </c>
      <c r="C448" s="6">
        <f t="shared" si="67"/>
        <v>207558</v>
      </c>
      <c r="D448" s="6">
        <f t="shared" si="68"/>
        <v>207558</v>
      </c>
      <c r="E448" s="6">
        <f t="shared" si="69"/>
        <v>207558</v>
      </c>
      <c r="F448" s="6">
        <f t="shared" si="70"/>
        <v>207565</v>
      </c>
      <c r="G448" s="6">
        <f t="shared" si="71"/>
        <v>207558</v>
      </c>
      <c r="H448" s="5">
        <f t="shared" si="72"/>
        <v>-7</v>
      </c>
      <c r="I448" s="5">
        <f t="shared" si="73"/>
        <v>-7</v>
      </c>
      <c r="J448" s="5">
        <f t="shared" si="74"/>
        <v>-7</v>
      </c>
      <c r="K448" s="5">
        <f t="shared" si="75"/>
        <v>0</v>
      </c>
      <c r="L448" s="5">
        <f t="shared" si="76"/>
        <v>-7</v>
      </c>
    </row>
    <row r="449" spans="1:12" ht="18" x14ac:dyDescent="0.25">
      <c r="A449" s="7">
        <v>2469</v>
      </c>
      <c r="B449" s="6">
        <f t="shared" si="66"/>
        <v>207915</v>
      </c>
      <c r="C449" s="6">
        <f t="shared" si="67"/>
        <v>207915</v>
      </c>
      <c r="D449" s="6">
        <f t="shared" si="68"/>
        <v>207915</v>
      </c>
      <c r="E449" s="6">
        <f t="shared" si="69"/>
        <v>207915</v>
      </c>
      <c r="F449" s="6">
        <f t="shared" si="70"/>
        <v>207915</v>
      </c>
      <c r="G449" s="6">
        <f t="shared" si="71"/>
        <v>207915</v>
      </c>
      <c r="H449" s="5">
        <f t="shared" si="72"/>
        <v>0</v>
      </c>
      <c r="I449" s="5">
        <f t="shared" si="73"/>
        <v>0</v>
      </c>
      <c r="J449" s="5">
        <f t="shared" si="74"/>
        <v>0</v>
      </c>
      <c r="K449" s="5">
        <f t="shared" si="75"/>
        <v>0</v>
      </c>
      <c r="L449" s="5">
        <f t="shared" si="76"/>
        <v>0</v>
      </c>
    </row>
    <row r="450" spans="1:12" ht="18" x14ac:dyDescent="0.25">
      <c r="A450" s="7">
        <v>2470</v>
      </c>
      <c r="B450" s="6">
        <f t="shared" si="66"/>
        <v>208300</v>
      </c>
      <c r="C450" s="6">
        <f t="shared" si="67"/>
        <v>208300</v>
      </c>
      <c r="D450" s="6">
        <f t="shared" si="68"/>
        <v>208300</v>
      </c>
      <c r="E450" s="6">
        <f t="shared" si="69"/>
        <v>208300</v>
      </c>
      <c r="F450" s="6">
        <f t="shared" si="70"/>
        <v>208300</v>
      </c>
      <c r="G450" s="6">
        <f t="shared" si="71"/>
        <v>208300</v>
      </c>
      <c r="H450" s="5">
        <f t="shared" si="72"/>
        <v>0</v>
      </c>
      <c r="I450" s="5">
        <f t="shared" si="73"/>
        <v>0</v>
      </c>
      <c r="J450" s="5">
        <f t="shared" si="74"/>
        <v>0</v>
      </c>
      <c r="K450" s="5">
        <f t="shared" si="75"/>
        <v>0</v>
      </c>
      <c r="L450" s="5">
        <f t="shared" si="76"/>
        <v>0</v>
      </c>
    </row>
    <row r="451" spans="1:12" ht="18" x14ac:dyDescent="0.25">
      <c r="A451" s="7">
        <v>2471</v>
      </c>
      <c r="B451" s="6">
        <f t="shared" si="66"/>
        <v>208650</v>
      </c>
      <c r="C451" s="6">
        <f t="shared" si="67"/>
        <v>208650</v>
      </c>
      <c r="D451" s="6">
        <f t="shared" si="68"/>
        <v>208650</v>
      </c>
      <c r="E451" s="6">
        <f t="shared" si="69"/>
        <v>208650</v>
      </c>
      <c r="F451" s="6">
        <f t="shared" si="70"/>
        <v>208650</v>
      </c>
      <c r="G451" s="6">
        <f t="shared" si="71"/>
        <v>208650</v>
      </c>
      <c r="H451" s="5">
        <f t="shared" si="72"/>
        <v>0</v>
      </c>
      <c r="I451" s="5">
        <f t="shared" si="73"/>
        <v>0</v>
      </c>
      <c r="J451" s="5">
        <f t="shared" si="74"/>
        <v>0</v>
      </c>
      <c r="K451" s="5">
        <f t="shared" si="75"/>
        <v>0</v>
      </c>
      <c r="L451" s="5">
        <f t="shared" si="76"/>
        <v>0</v>
      </c>
    </row>
    <row r="452" spans="1:12" ht="18" x14ac:dyDescent="0.25">
      <c r="A452" s="7">
        <v>2472</v>
      </c>
      <c r="B452" s="6">
        <f t="shared" si="66"/>
        <v>209007</v>
      </c>
      <c r="C452" s="6">
        <f t="shared" si="67"/>
        <v>209007</v>
      </c>
      <c r="D452" s="6">
        <f t="shared" si="68"/>
        <v>209007</v>
      </c>
      <c r="E452" s="6">
        <f t="shared" si="69"/>
        <v>209007</v>
      </c>
      <c r="F452" s="6">
        <f t="shared" si="70"/>
        <v>209007</v>
      </c>
      <c r="G452" s="6">
        <f t="shared" si="71"/>
        <v>209007</v>
      </c>
      <c r="H452" s="5">
        <f t="shared" si="72"/>
        <v>0</v>
      </c>
      <c r="I452" s="5">
        <f t="shared" si="73"/>
        <v>0</v>
      </c>
      <c r="J452" s="5">
        <f t="shared" si="74"/>
        <v>0</v>
      </c>
      <c r="K452" s="5">
        <f t="shared" si="75"/>
        <v>0</v>
      </c>
      <c r="L452" s="5">
        <f t="shared" si="76"/>
        <v>0</v>
      </c>
    </row>
    <row r="453" spans="1:12" ht="18" x14ac:dyDescent="0.25">
      <c r="A453" s="7">
        <v>2473</v>
      </c>
      <c r="B453" s="6">
        <f t="shared" ref="B453:B480" si="77">DATE(A453,3,22+MOD(19*MOD(A453,19)+MOD(15-INT((13+8*INT(A453/100))/25)+INT(A453/100)-INT(INT(A453/100)/4),30),30)+MOD(2*MOD(A453,4)+4*MOD(A453,7)+6*MOD(19*MOD(A453,19)+MOD(15-INT((13+8*INT(A453/100))/25)+INT(A453/100)-INT(INT(A453/100)/4),30),30)+MOD(4+INT(A453/100)-INT(INT(A453/100)/4),7),7))-7*OR(AND(MOD(19*MOD(A453,19)+MOD(15-INT((13+8*INT(A453/100))/25)+INT(A453/100)-INT(INT(A453/100)/4),30),30)=29,MOD(2*MOD(A453,4)+4*MOD(A453,7)+6*MOD(19*MOD(A453,19)+MOD(15-INT((13+8*INT(A453/100))/25)+INT(A453/100)-INT(INT(A453/100)/4),30),30)+MOD(4+INT(A453/100)-INT(INT(A453/100)/4),7),7)=6),AND(MOD(19*MOD(A453,19)+MOD(15-INT((13+8*INT(A453/100))/25)+INT(A453/100)-INT(INT(A453/100)/4),30),30)=28,MOD(2*MOD(A453,4)+4*MOD(A453,7)+6*MOD(19*MOD(A453,19)+MOD(15-INT((13+8*INT(A453/100))/25)+INT(A453/100)-INT(INT(A453/100)/4),30),30)+MOD(4+INT(A453/100)-INT(INT(A453/100)/4),7),7)=6,MOD(A453,19)&gt;10))</f>
        <v>209392</v>
      </c>
      <c r="C453" s="6">
        <f t="shared" ref="C453:C480" si="78">DOLLAR((DAY(MINUTE(A453/38)/2+55)&amp;".4."&amp;A453)/7,)*7-6</f>
        <v>209392</v>
      </c>
      <c r="D453" s="6">
        <f t="shared" ref="D453:D480" si="79">7*ROUND((4&amp;-A453)/7+MOD(19*MOD(A453,19)-7,30)*0.14,)-6</f>
        <v>209392</v>
      </c>
      <c r="E453" s="6">
        <f t="shared" ref="E453:E480" si="80">7*DOLLAR(((5&amp;-A453)-DAY(9))/7-MOD(MOD(A453,19)&amp;5,4.225),)+DAY(1)</f>
        <v>209392</v>
      </c>
      <c r="F453" s="6">
        <f t="shared" ref="F453:F480" si="81">DOLLAR((4&amp;-A453)/7-DAY(8)/7+MOD(44*MOD(A453,19)-10-4*DOLLAR(68%*DOLLAR(A453%-3.5,)-TRUNC(A453%/4),),4.13796),)*7+DAY(1)</f>
        <v>209392</v>
      </c>
      <c r="G453" s="6">
        <f t="shared" ref="G453:G480" si="82">ROUND((DAY(MINUTE(A453/38)/2+55)&amp;".4."&amp;A453)/7,)*7-6</f>
        <v>209392</v>
      </c>
      <c r="H453" s="5">
        <f t="shared" ref="H453:H480" si="83">C453-$B453</f>
        <v>0</v>
      </c>
      <c r="I453" s="5">
        <f t="shared" ref="I453:I480" si="84">D453-$B453</f>
        <v>0</v>
      </c>
      <c r="J453" s="5">
        <f t="shared" ref="J453:J480" si="85">E453-$B453</f>
        <v>0</v>
      </c>
      <c r="K453" s="5">
        <f t="shared" ref="K453:K480" si="86">F453-$B453</f>
        <v>0</v>
      </c>
      <c r="L453" s="5">
        <f t="shared" ref="L453:L480" si="87">G453-$B453</f>
        <v>0</v>
      </c>
    </row>
    <row r="454" spans="1:12" ht="18" x14ac:dyDescent="0.25">
      <c r="A454" s="7">
        <v>2474</v>
      </c>
      <c r="B454" s="6">
        <f t="shared" si="77"/>
        <v>209749</v>
      </c>
      <c r="C454" s="6">
        <f t="shared" si="78"/>
        <v>209742</v>
      </c>
      <c r="D454" s="6">
        <f t="shared" si="79"/>
        <v>209742</v>
      </c>
      <c r="E454" s="6">
        <f t="shared" si="80"/>
        <v>209742</v>
      </c>
      <c r="F454" s="6">
        <f t="shared" si="81"/>
        <v>209749</v>
      </c>
      <c r="G454" s="6">
        <f t="shared" si="82"/>
        <v>209742</v>
      </c>
      <c r="H454" s="5">
        <f t="shared" si="83"/>
        <v>-7</v>
      </c>
      <c r="I454" s="5">
        <f t="shared" si="84"/>
        <v>-7</v>
      </c>
      <c r="J454" s="5">
        <f t="shared" si="85"/>
        <v>-7</v>
      </c>
      <c r="K454" s="5">
        <f t="shared" si="86"/>
        <v>0</v>
      </c>
      <c r="L454" s="5">
        <f t="shared" si="87"/>
        <v>-7</v>
      </c>
    </row>
    <row r="455" spans="1:12" ht="18" x14ac:dyDescent="0.25">
      <c r="A455" s="7">
        <v>2475</v>
      </c>
      <c r="B455" s="6">
        <f t="shared" si="77"/>
        <v>210099</v>
      </c>
      <c r="C455" s="6">
        <f t="shared" si="78"/>
        <v>210127</v>
      </c>
      <c r="D455" s="6">
        <f t="shared" si="79"/>
        <v>210127</v>
      </c>
      <c r="E455" s="6">
        <f t="shared" si="80"/>
        <v>210127</v>
      </c>
      <c r="F455" s="6">
        <f t="shared" si="81"/>
        <v>210099</v>
      </c>
      <c r="G455" s="6">
        <f t="shared" si="82"/>
        <v>210127</v>
      </c>
      <c r="H455" s="5">
        <f t="shared" si="83"/>
        <v>28</v>
      </c>
      <c r="I455" s="5">
        <f t="shared" si="84"/>
        <v>28</v>
      </c>
      <c r="J455" s="5">
        <f t="shared" si="85"/>
        <v>28</v>
      </c>
      <c r="K455" s="5">
        <f t="shared" si="86"/>
        <v>0</v>
      </c>
      <c r="L455" s="5">
        <f t="shared" si="87"/>
        <v>28</v>
      </c>
    </row>
    <row r="456" spans="1:12" ht="18" x14ac:dyDescent="0.25">
      <c r="A456" s="7">
        <v>2476</v>
      </c>
      <c r="B456" s="6">
        <f t="shared" si="77"/>
        <v>210484</v>
      </c>
      <c r="C456" s="6">
        <f t="shared" si="78"/>
        <v>210484</v>
      </c>
      <c r="D456" s="6">
        <f t="shared" si="79"/>
        <v>210484</v>
      </c>
      <c r="E456" s="6">
        <f t="shared" si="80"/>
        <v>210484</v>
      </c>
      <c r="F456" s="6">
        <f t="shared" si="81"/>
        <v>210484</v>
      </c>
      <c r="G456" s="6">
        <f t="shared" si="82"/>
        <v>210484</v>
      </c>
      <c r="H456" s="5">
        <f t="shared" si="83"/>
        <v>0</v>
      </c>
      <c r="I456" s="5">
        <f t="shared" si="84"/>
        <v>0</v>
      </c>
      <c r="J456" s="5">
        <f t="shared" si="85"/>
        <v>0</v>
      </c>
      <c r="K456" s="5">
        <f t="shared" si="86"/>
        <v>0</v>
      </c>
      <c r="L456" s="5">
        <f t="shared" si="87"/>
        <v>0</v>
      </c>
    </row>
    <row r="457" spans="1:12" ht="18" x14ac:dyDescent="0.25">
      <c r="A457" s="7">
        <v>2477</v>
      </c>
      <c r="B457" s="6">
        <f t="shared" si="77"/>
        <v>210841</v>
      </c>
      <c r="C457" s="6">
        <f t="shared" si="78"/>
        <v>210841</v>
      </c>
      <c r="D457" s="6">
        <f t="shared" si="79"/>
        <v>210841</v>
      </c>
      <c r="E457" s="6">
        <f t="shared" si="80"/>
        <v>210841</v>
      </c>
      <c r="F457" s="6">
        <f t="shared" si="81"/>
        <v>210841</v>
      </c>
      <c r="G457" s="6">
        <f t="shared" si="82"/>
        <v>210841</v>
      </c>
      <c r="H457" s="5">
        <f t="shared" si="83"/>
        <v>0</v>
      </c>
      <c r="I457" s="5">
        <f t="shared" si="84"/>
        <v>0</v>
      </c>
      <c r="J457" s="5">
        <f t="shared" si="85"/>
        <v>0</v>
      </c>
      <c r="K457" s="5">
        <f t="shared" si="86"/>
        <v>0</v>
      </c>
      <c r="L457" s="5">
        <f t="shared" si="87"/>
        <v>0</v>
      </c>
    </row>
    <row r="458" spans="1:12" ht="18" x14ac:dyDescent="0.25">
      <c r="A458" s="7">
        <v>2478</v>
      </c>
      <c r="B458" s="6">
        <f t="shared" si="77"/>
        <v>211226</v>
      </c>
      <c r="C458" s="6">
        <f t="shared" si="78"/>
        <v>211219</v>
      </c>
      <c r="D458" s="6">
        <f t="shared" si="79"/>
        <v>211219</v>
      </c>
      <c r="E458" s="6">
        <f t="shared" si="80"/>
        <v>211219</v>
      </c>
      <c r="F458" s="6">
        <f t="shared" si="81"/>
        <v>211226</v>
      </c>
      <c r="G458" s="6">
        <f t="shared" si="82"/>
        <v>211219</v>
      </c>
      <c r="H458" s="5">
        <f t="shared" si="83"/>
        <v>-7</v>
      </c>
      <c r="I458" s="5">
        <f t="shared" si="84"/>
        <v>-7</v>
      </c>
      <c r="J458" s="5">
        <f t="shared" si="85"/>
        <v>-7</v>
      </c>
      <c r="K458" s="5">
        <f t="shared" si="86"/>
        <v>0</v>
      </c>
      <c r="L458" s="5">
        <f t="shared" si="87"/>
        <v>-7</v>
      </c>
    </row>
    <row r="459" spans="1:12" ht="18" x14ac:dyDescent="0.25">
      <c r="A459" s="7">
        <v>2479</v>
      </c>
      <c r="B459" s="6">
        <f t="shared" si="77"/>
        <v>211576</v>
      </c>
      <c r="C459" s="6">
        <f t="shared" si="78"/>
        <v>211576</v>
      </c>
      <c r="D459" s="6">
        <f t="shared" si="79"/>
        <v>211576</v>
      </c>
      <c r="E459" s="6">
        <f t="shared" si="80"/>
        <v>211576</v>
      </c>
      <c r="F459" s="6">
        <f t="shared" si="81"/>
        <v>211576</v>
      </c>
      <c r="G459" s="6">
        <f t="shared" si="82"/>
        <v>211576</v>
      </c>
      <c r="H459" s="5">
        <f t="shared" si="83"/>
        <v>0</v>
      </c>
      <c r="I459" s="5">
        <f t="shared" si="84"/>
        <v>0</v>
      </c>
      <c r="J459" s="5">
        <f t="shared" si="85"/>
        <v>0</v>
      </c>
      <c r="K459" s="5">
        <f t="shared" si="86"/>
        <v>0</v>
      </c>
      <c r="L459" s="5">
        <f t="shared" si="87"/>
        <v>0</v>
      </c>
    </row>
    <row r="460" spans="1:12" ht="18" x14ac:dyDescent="0.25">
      <c r="A460" s="7">
        <v>2480</v>
      </c>
      <c r="B460" s="6">
        <f t="shared" si="77"/>
        <v>211933</v>
      </c>
      <c r="C460" s="6">
        <f t="shared" si="78"/>
        <v>211933</v>
      </c>
      <c r="D460" s="6">
        <f t="shared" si="79"/>
        <v>211933</v>
      </c>
      <c r="E460" s="6">
        <f t="shared" si="80"/>
        <v>211933</v>
      </c>
      <c r="F460" s="6">
        <f t="shared" si="81"/>
        <v>211933</v>
      </c>
      <c r="G460" s="6">
        <f t="shared" si="82"/>
        <v>211933</v>
      </c>
      <c r="H460" s="5">
        <f t="shared" si="83"/>
        <v>0</v>
      </c>
      <c r="I460" s="5">
        <f t="shared" si="84"/>
        <v>0</v>
      </c>
      <c r="J460" s="5">
        <f t="shared" si="85"/>
        <v>0</v>
      </c>
      <c r="K460" s="5">
        <f t="shared" si="86"/>
        <v>0</v>
      </c>
      <c r="L460" s="5">
        <f t="shared" si="87"/>
        <v>0</v>
      </c>
    </row>
    <row r="461" spans="1:12" ht="18" x14ac:dyDescent="0.25">
      <c r="A461" s="7">
        <v>2481</v>
      </c>
      <c r="B461" s="6">
        <f t="shared" si="77"/>
        <v>212318</v>
      </c>
      <c r="C461" s="6">
        <f t="shared" si="78"/>
        <v>212318</v>
      </c>
      <c r="D461" s="6">
        <f t="shared" si="79"/>
        <v>212318</v>
      </c>
      <c r="E461" s="6">
        <f t="shared" si="80"/>
        <v>212318</v>
      </c>
      <c r="F461" s="6">
        <f t="shared" si="81"/>
        <v>212318</v>
      </c>
      <c r="G461" s="6">
        <f t="shared" si="82"/>
        <v>212318</v>
      </c>
      <c r="H461" s="5">
        <f t="shared" si="83"/>
        <v>0</v>
      </c>
      <c r="I461" s="5">
        <f t="shared" si="84"/>
        <v>0</v>
      </c>
      <c r="J461" s="5">
        <f t="shared" si="85"/>
        <v>0</v>
      </c>
      <c r="K461" s="5">
        <f t="shared" si="86"/>
        <v>0</v>
      </c>
      <c r="L461" s="5">
        <f t="shared" si="87"/>
        <v>0</v>
      </c>
    </row>
    <row r="462" spans="1:12" ht="18" x14ac:dyDescent="0.25">
      <c r="A462" s="7">
        <v>2482</v>
      </c>
      <c r="B462" s="6">
        <f t="shared" si="77"/>
        <v>212668</v>
      </c>
      <c r="C462" s="6">
        <f t="shared" si="78"/>
        <v>212668</v>
      </c>
      <c r="D462" s="6">
        <f t="shared" si="79"/>
        <v>212668</v>
      </c>
      <c r="E462" s="6">
        <f t="shared" si="80"/>
        <v>212668</v>
      </c>
      <c r="F462" s="6">
        <f t="shared" si="81"/>
        <v>212668</v>
      </c>
      <c r="G462" s="6">
        <f t="shared" si="82"/>
        <v>212668</v>
      </c>
      <c r="H462" s="5">
        <f t="shared" si="83"/>
        <v>0</v>
      </c>
      <c r="I462" s="5">
        <f t="shared" si="84"/>
        <v>0</v>
      </c>
      <c r="J462" s="5">
        <f t="shared" si="85"/>
        <v>0</v>
      </c>
      <c r="K462" s="5">
        <f t="shared" si="86"/>
        <v>0</v>
      </c>
      <c r="L462" s="5">
        <f t="shared" si="87"/>
        <v>0</v>
      </c>
    </row>
    <row r="463" spans="1:12" ht="18" x14ac:dyDescent="0.25">
      <c r="A463" s="7">
        <v>2483</v>
      </c>
      <c r="B463" s="6">
        <f t="shared" si="77"/>
        <v>213025</v>
      </c>
      <c r="C463" s="6">
        <f t="shared" si="78"/>
        <v>213025</v>
      </c>
      <c r="D463" s="6">
        <f t="shared" si="79"/>
        <v>213025</v>
      </c>
      <c r="E463" s="6">
        <f t="shared" si="80"/>
        <v>213025</v>
      </c>
      <c r="F463" s="6">
        <f t="shared" si="81"/>
        <v>213025</v>
      </c>
      <c r="G463" s="6">
        <f t="shared" si="82"/>
        <v>213025</v>
      </c>
      <c r="H463" s="5">
        <f t="shared" si="83"/>
        <v>0</v>
      </c>
      <c r="I463" s="5">
        <f t="shared" si="84"/>
        <v>0</v>
      </c>
      <c r="J463" s="5">
        <f t="shared" si="85"/>
        <v>0</v>
      </c>
      <c r="K463" s="5">
        <f t="shared" si="86"/>
        <v>0</v>
      </c>
      <c r="L463" s="5">
        <f t="shared" si="87"/>
        <v>0</v>
      </c>
    </row>
    <row r="464" spans="1:12" ht="18" x14ac:dyDescent="0.25">
      <c r="A464" s="7">
        <v>2484</v>
      </c>
      <c r="B464" s="6">
        <f t="shared" si="77"/>
        <v>213410</v>
      </c>
      <c r="C464" s="6">
        <f t="shared" si="78"/>
        <v>213410</v>
      </c>
      <c r="D464" s="6">
        <f t="shared" si="79"/>
        <v>213410</v>
      </c>
      <c r="E464" s="6">
        <f t="shared" si="80"/>
        <v>213410</v>
      </c>
      <c r="F464" s="6">
        <f t="shared" si="81"/>
        <v>213410</v>
      </c>
      <c r="G464" s="6">
        <f t="shared" si="82"/>
        <v>213410</v>
      </c>
      <c r="H464" s="5">
        <f t="shared" si="83"/>
        <v>0</v>
      </c>
      <c r="I464" s="5">
        <f t="shared" si="84"/>
        <v>0</v>
      </c>
      <c r="J464" s="5">
        <f t="shared" si="85"/>
        <v>0</v>
      </c>
      <c r="K464" s="5">
        <f t="shared" si="86"/>
        <v>0</v>
      </c>
      <c r="L464" s="5">
        <f t="shared" si="87"/>
        <v>0</v>
      </c>
    </row>
    <row r="465" spans="1:12" ht="18" x14ac:dyDescent="0.25">
      <c r="A465" s="7">
        <v>2485</v>
      </c>
      <c r="B465" s="6">
        <f t="shared" si="77"/>
        <v>213760</v>
      </c>
      <c r="C465" s="6">
        <f t="shared" si="78"/>
        <v>213760</v>
      </c>
      <c r="D465" s="6">
        <f t="shared" si="79"/>
        <v>213760</v>
      </c>
      <c r="E465" s="6">
        <f t="shared" si="80"/>
        <v>213760</v>
      </c>
      <c r="F465" s="6">
        <f t="shared" si="81"/>
        <v>213760</v>
      </c>
      <c r="G465" s="6">
        <f t="shared" si="82"/>
        <v>213760</v>
      </c>
      <c r="H465" s="5">
        <f t="shared" si="83"/>
        <v>0</v>
      </c>
      <c r="I465" s="5">
        <f t="shared" si="84"/>
        <v>0</v>
      </c>
      <c r="J465" s="5">
        <f t="shared" si="85"/>
        <v>0</v>
      </c>
      <c r="K465" s="5">
        <f t="shared" si="86"/>
        <v>0</v>
      </c>
      <c r="L465" s="5">
        <f t="shared" si="87"/>
        <v>0</v>
      </c>
    </row>
    <row r="466" spans="1:12" ht="18" x14ac:dyDescent="0.25">
      <c r="A466" s="7">
        <v>2486</v>
      </c>
      <c r="B466" s="6">
        <f t="shared" si="77"/>
        <v>214145</v>
      </c>
      <c r="C466" s="6">
        <f t="shared" si="78"/>
        <v>214145</v>
      </c>
      <c r="D466" s="6">
        <f t="shared" si="79"/>
        <v>214145</v>
      </c>
      <c r="E466" s="6">
        <f t="shared" si="80"/>
        <v>214145</v>
      </c>
      <c r="F466" s="6">
        <f t="shared" si="81"/>
        <v>214145</v>
      </c>
      <c r="G466" s="6">
        <f t="shared" si="82"/>
        <v>214145</v>
      </c>
      <c r="H466" s="5">
        <f t="shared" si="83"/>
        <v>0</v>
      </c>
      <c r="I466" s="5">
        <f t="shared" si="84"/>
        <v>0</v>
      </c>
      <c r="J466" s="5">
        <f t="shared" si="85"/>
        <v>0</v>
      </c>
      <c r="K466" s="5">
        <f t="shared" si="86"/>
        <v>0</v>
      </c>
      <c r="L466" s="5">
        <f t="shared" si="87"/>
        <v>0</v>
      </c>
    </row>
    <row r="467" spans="1:12" ht="18" x14ac:dyDescent="0.25">
      <c r="A467" s="7">
        <v>2487</v>
      </c>
      <c r="B467" s="6">
        <f t="shared" si="77"/>
        <v>214502</v>
      </c>
      <c r="C467" s="6">
        <f t="shared" si="78"/>
        <v>214502</v>
      </c>
      <c r="D467" s="6">
        <f t="shared" si="79"/>
        <v>214502</v>
      </c>
      <c r="E467" s="6">
        <f t="shared" si="80"/>
        <v>214502</v>
      </c>
      <c r="F467" s="6">
        <f t="shared" si="81"/>
        <v>214502</v>
      </c>
      <c r="G467" s="6">
        <f t="shared" si="82"/>
        <v>214502</v>
      </c>
      <c r="H467" s="5">
        <f t="shared" si="83"/>
        <v>0</v>
      </c>
      <c r="I467" s="5">
        <f t="shared" si="84"/>
        <v>0</v>
      </c>
      <c r="J467" s="5">
        <f t="shared" si="85"/>
        <v>0</v>
      </c>
      <c r="K467" s="5">
        <f t="shared" si="86"/>
        <v>0</v>
      </c>
      <c r="L467" s="5">
        <f t="shared" si="87"/>
        <v>0</v>
      </c>
    </row>
    <row r="468" spans="1:12" ht="18" x14ac:dyDescent="0.25">
      <c r="A468" s="7">
        <v>2488</v>
      </c>
      <c r="B468" s="6">
        <f t="shared" si="77"/>
        <v>214859</v>
      </c>
      <c r="C468" s="6">
        <f t="shared" si="78"/>
        <v>214852</v>
      </c>
      <c r="D468" s="6">
        <f t="shared" si="79"/>
        <v>214852</v>
      </c>
      <c r="E468" s="6">
        <f t="shared" si="80"/>
        <v>214852</v>
      </c>
      <c r="F468" s="6">
        <f t="shared" si="81"/>
        <v>214859</v>
      </c>
      <c r="G468" s="6">
        <f t="shared" si="82"/>
        <v>214852</v>
      </c>
      <c r="H468" s="5">
        <f t="shared" si="83"/>
        <v>-7</v>
      </c>
      <c r="I468" s="5">
        <f t="shared" si="84"/>
        <v>-7</v>
      </c>
      <c r="J468" s="5">
        <f t="shared" si="85"/>
        <v>-7</v>
      </c>
      <c r="K468" s="5">
        <f t="shared" si="86"/>
        <v>0</v>
      </c>
      <c r="L468" s="5">
        <f t="shared" si="87"/>
        <v>-7</v>
      </c>
    </row>
    <row r="469" spans="1:12" ht="18" x14ac:dyDescent="0.25">
      <c r="A469" s="7">
        <v>2489</v>
      </c>
      <c r="B469" s="6">
        <f t="shared" si="77"/>
        <v>215237</v>
      </c>
      <c r="C469" s="6">
        <f t="shared" si="78"/>
        <v>215237</v>
      </c>
      <c r="D469" s="6">
        <f t="shared" si="79"/>
        <v>215237</v>
      </c>
      <c r="E469" s="6">
        <f t="shared" si="80"/>
        <v>215237</v>
      </c>
      <c r="F469" s="6">
        <f t="shared" si="81"/>
        <v>215237</v>
      </c>
      <c r="G469" s="6">
        <f t="shared" si="82"/>
        <v>215237</v>
      </c>
      <c r="H469" s="5">
        <f t="shared" si="83"/>
        <v>0</v>
      </c>
      <c r="I469" s="5">
        <f t="shared" si="84"/>
        <v>0</v>
      </c>
      <c r="J469" s="5">
        <f t="shared" si="85"/>
        <v>0</v>
      </c>
      <c r="K469" s="5">
        <f t="shared" si="86"/>
        <v>0</v>
      </c>
      <c r="L469" s="5">
        <f t="shared" si="87"/>
        <v>0</v>
      </c>
    </row>
    <row r="470" spans="1:12" ht="18" x14ac:dyDescent="0.25">
      <c r="A470" s="7">
        <v>2490</v>
      </c>
      <c r="B470" s="6">
        <f t="shared" si="77"/>
        <v>215594</v>
      </c>
      <c r="C470" s="6">
        <f t="shared" si="78"/>
        <v>215594</v>
      </c>
      <c r="D470" s="6">
        <f t="shared" si="79"/>
        <v>215594</v>
      </c>
      <c r="E470" s="6">
        <f t="shared" si="80"/>
        <v>215594</v>
      </c>
      <c r="F470" s="6">
        <f t="shared" si="81"/>
        <v>215594</v>
      </c>
      <c r="G470" s="6">
        <f t="shared" si="82"/>
        <v>215594</v>
      </c>
      <c r="H470" s="5">
        <f t="shared" si="83"/>
        <v>0</v>
      </c>
      <c r="I470" s="5">
        <f t="shared" si="84"/>
        <v>0</v>
      </c>
      <c r="J470" s="5">
        <f t="shared" si="85"/>
        <v>0</v>
      </c>
      <c r="K470" s="5">
        <f t="shared" si="86"/>
        <v>0</v>
      </c>
      <c r="L470" s="5">
        <f t="shared" si="87"/>
        <v>0</v>
      </c>
    </row>
    <row r="471" spans="1:12" ht="18" x14ac:dyDescent="0.25">
      <c r="A471" s="7">
        <v>2491</v>
      </c>
      <c r="B471" s="6">
        <f t="shared" si="77"/>
        <v>215944</v>
      </c>
      <c r="C471" s="6">
        <f t="shared" si="78"/>
        <v>215944</v>
      </c>
      <c r="D471" s="6">
        <f t="shared" si="79"/>
        <v>215944</v>
      </c>
      <c r="E471" s="6">
        <f t="shared" si="80"/>
        <v>215944</v>
      </c>
      <c r="F471" s="6">
        <f t="shared" si="81"/>
        <v>215944</v>
      </c>
      <c r="G471" s="6">
        <f t="shared" si="82"/>
        <v>215944</v>
      </c>
      <c r="H471" s="5">
        <f t="shared" si="83"/>
        <v>0</v>
      </c>
      <c r="I471" s="5">
        <f t="shared" si="84"/>
        <v>0</v>
      </c>
      <c r="J471" s="5">
        <f t="shared" si="85"/>
        <v>0</v>
      </c>
      <c r="K471" s="5">
        <f t="shared" si="86"/>
        <v>0</v>
      </c>
      <c r="L471" s="5">
        <f t="shared" si="87"/>
        <v>0</v>
      </c>
    </row>
    <row r="472" spans="1:12" ht="18" x14ac:dyDescent="0.25">
      <c r="A472" s="7">
        <v>2492</v>
      </c>
      <c r="B472" s="6">
        <f t="shared" si="77"/>
        <v>216329</v>
      </c>
      <c r="C472" s="6">
        <f t="shared" si="78"/>
        <v>216329</v>
      </c>
      <c r="D472" s="6">
        <f t="shared" si="79"/>
        <v>216329</v>
      </c>
      <c r="E472" s="6">
        <f t="shared" si="80"/>
        <v>216329</v>
      </c>
      <c r="F472" s="6">
        <f t="shared" si="81"/>
        <v>216329</v>
      </c>
      <c r="G472" s="6">
        <f t="shared" si="82"/>
        <v>216329</v>
      </c>
      <c r="H472" s="5">
        <f t="shared" si="83"/>
        <v>0</v>
      </c>
      <c r="I472" s="5">
        <f t="shared" si="84"/>
        <v>0</v>
      </c>
      <c r="J472" s="5">
        <f t="shared" si="85"/>
        <v>0</v>
      </c>
      <c r="K472" s="5">
        <f t="shared" si="86"/>
        <v>0</v>
      </c>
      <c r="L472" s="5">
        <f t="shared" si="87"/>
        <v>0</v>
      </c>
    </row>
    <row r="473" spans="1:12" ht="18" x14ac:dyDescent="0.25">
      <c r="A473" s="7">
        <v>2493</v>
      </c>
      <c r="B473" s="6">
        <f t="shared" si="77"/>
        <v>216686</v>
      </c>
      <c r="C473" s="6">
        <f t="shared" si="78"/>
        <v>216686</v>
      </c>
      <c r="D473" s="6">
        <f t="shared" si="79"/>
        <v>216686</v>
      </c>
      <c r="E473" s="6">
        <f t="shared" si="80"/>
        <v>216686</v>
      </c>
      <c r="F473" s="6">
        <f t="shared" si="81"/>
        <v>216686</v>
      </c>
      <c r="G473" s="6">
        <f t="shared" si="82"/>
        <v>216686</v>
      </c>
      <c r="H473" s="5">
        <f t="shared" si="83"/>
        <v>0</v>
      </c>
      <c r="I473" s="5">
        <f t="shared" si="84"/>
        <v>0</v>
      </c>
      <c r="J473" s="5">
        <f t="shared" si="85"/>
        <v>0</v>
      </c>
      <c r="K473" s="5">
        <f t="shared" si="86"/>
        <v>0</v>
      </c>
      <c r="L473" s="5">
        <f t="shared" si="87"/>
        <v>0</v>
      </c>
    </row>
    <row r="474" spans="1:12" ht="18" x14ac:dyDescent="0.25">
      <c r="A474" s="7">
        <v>2494</v>
      </c>
      <c r="B474" s="6">
        <f t="shared" si="77"/>
        <v>217043</v>
      </c>
      <c r="C474" s="6">
        <f t="shared" si="78"/>
        <v>217071</v>
      </c>
      <c r="D474" s="6">
        <f t="shared" si="79"/>
        <v>217071</v>
      </c>
      <c r="E474" s="6">
        <f t="shared" si="80"/>
        <v>217071</v>
      </c>
      <c r="F474" s="6">
        <f t="shared" si="81"/>
        <v>217043</v>
      </c>
      <c r="G474" s="6">
        <f t="shared" si="82"/>
        <v>217071</v>
      </c>
      <c r="H474" s="5">
        <f t="shared" si="83"/>
        <v>28</v>
      </c>
      <c r="I474" s="5">
        <f t="shared" si="84"/>
        <v>28</v>
      </c>
      <c r="J474" s="5">
        <f t="shared" si="85"/>
        <v>28</v>
      </c>
      <c r="K474" s="5">
        <f t="shared" si="86"/>
        <v>0</v>
      </c>
      <c r="L474" s="5">
        <f t="shared" si="87"/>
        <v>28</v>
      </c>
    </row>
    <row r="475" spans="1:12" ht="18" x14ac:dyDescent="0.25">
      <c r="A475" s="7">
        <v>2495</v>
      </c>
      <c r="B475" s="6">
        <f t="shared" si="77"/>
        <v>217421</v>
      </c>
      <c r="C475" s="6">
        <f t="shared" si="78"/>
        <v>217421</v>
      </c>
      <c r="D475" s="6">
        <f t="shared" si="79"/>
        <v>217421</v>
      </c>
      <c r="E475" s="6">
        <f t="shared" si="80"/>
        <v>217421</v>
      </c>
      <c r="F475" s="6">
        <f t="shared" si="81"/>
        <v>217421</v>
      </c>
      <c r="G475" s="6">
        <f t="shared" si="82"/>
        <v>217421</v>
      </c>
      <c r="H475" s="5">
        <f t="shared" si="83"/>
        <v>0</v>
      </c>
      <c r="I475" s="5">
        <f t="shared" si="84"/>
        <v>0</v>
      </c>
      <c r="J475" s="5">
        <f t="shared" si="85"/>
        <v>0</v>
      </c>
      <c r="K475" s="5">
        <f t="shared" si="86"/>
        <v>0</v>
      </c>
      <c r="L475" s="5">
        <f t="shared" si="87"/>
        <v>0</v>
      </c>
    </row>
    <row r="476" spans="1:12" ht="18" x14ac:dyDescent="0.25">
      <c r="A476" s="7">
        <v>2496</v>
      </c>
      <c r="B476" s="6">
        <f t="shared" si="77"/>
        <v>217778</v>
      </c>
      <c r="C476" s="6">
        <f t="shared" si="78"/>
        <v>217778</v>
      </c>
      <c r="D476" s="6">
        <f t="shared" si="79"/>
        <v>217778</v>
      </c>
      <c r="E476" s="6">
        <f t="shared" si="80"/>
        <v>217778</v>
      </c>
      <c r="F476" s="6">
        <f t="shared" si="81"/>
        <v>217778</v>
      </c>
      <c r="G476" s="6">
        <f t="shared" si="82"/>
        <v>217778</v>
      </c>
      <c r="H476" s="5">
        <f t="shared" si="83"/>
        <v>0</v>
      </c>
      <c r="I476" s="5">
        <f t="shared" si="84"/>
        <v>0</v>
      </c>
      <c r="J476" s="5">
        <f t="shared" si="85"/>
        <v>0</v>
      </c>
      <c r="K476" s="5">
        <f t="shared" si="86"/>
        <v>0</v>
      </c>
      <c r="L476" s="5">
        <f t="shared" si="87"/>
        <v>0</v>
      </c>
    </row>
    <row r="477" spans="1:12" ht="18" x14ac:dyDescent="0.25">
      <c r="A477" s="7">
        <v>2497</v>
      </c>
      <c r="B477" s="6">
        <f t="shared" si="77"/>
        <v>218163</v>
      </c>
      <c r="C477" s="6">
        <f t="shared" si="78"/>
        <v>218163</v>
      </c>
      <c r="D477" s="6">
        <f t="shared" si="79"/>
        <v>218163</v>
      </c>
      <c r="E477" s="6">
        <f t="shared" si="80"/>
        <v>218163</v>
      </c>
      <c r="F477" s="6">
        <f t="shared" si="81"/>
        <v>218163</v>
      </c>
      <c r="G477" s="6">
        <f t="shared" si="82"/>
        <v>218163</v>
      </c>
      <c r="H477" s="5">
        <f t="shared" si="83"/>
        <v>0</v>
      </c>
      <c r="I477" s="5">
        <f t="shared" si="84"/>
        <v>0</v>
      </c>
      <c r="J477" s="5">
        <f t="shared" si="85"/>
        <v>0</v>
      </c>
      <c r="K477" s="5">
        <f t="shared" si="86"/>
        <v>0</v>
      </c>
      <c r="L477" s="5">
        <f t="shared" si="87"/>
        <v>0</v>
      </c>
    </row>
    <row r="478" spans="1:12" ht="18" x14ac:dyDescent="0.25">
      <c r="A478" s="7">
        <v>2498</v>
      </c>
      <c r="B478" s="6">
        <f t="shared" si="77"/>
        <v>218520</v>
      </c>
      <c r="C478" s="6">
        <f t="shared" si="78"/>
        <v>218513</v>
      </c>
      <c r="D478" s="6">
        <f t="shared" si="79"/>
        <v>218513</v>
      </c>
      <c r="E478" s="6">
        <f t="shared" si="80"/>
        <v>218513</v>
      </c>
      <c r="F478" s="6">
        <f t="shared" si="81"/>
        <v>218520</v>
      </c>
      <c r="G478" s="6">
        <f t="shared" si="82"/>
        <v>218513</v>
      </c>
      <c r="H478" s="5">
        <f t="shared" si="83"/>
        <v>-7</v>
      </c>
      <c r="I478" s="5">
        <f t="shared" si="84"/>
        <v>-7</v>
      </c>
      <c r="J478" s="5">
        <f t="shared" si="85"/>
        <v>-7</v>
      </c>
      <c r="K478" s="5">
        <f t="shared" si="86"/>
        <v>0</v>
      </c>
      <c r="L478" s="5">
        <f t="shared" si="87"/>
        <v>-7</v>
      </c>
    </row>
    <row r="479" spans="1:12" ht="18" x14ac:dyDescent="0.25">
      <c r="A479" s="7">
        <v>2499</v>
      </c>
      <c r="B479" s="6">
        <f t="shared" si="77"/>
        <v>218870</v>
      </c>
      <c r="C479" s="6">
        <f t="shared" si="78"/>
        <v>218870</v>
      </c>
      <c r="D479" s="6">
        <f t="shared" si="79"/>
        <v>218870</v>
      </c>
      <c r="E479" s="6">
        <f t="shared" si="80"/>
        <v>218870</v>
      </c>
      <c r="F479" s="6">
        <f t="shared" si="81"/>
        <v>218870</v>
      </c>
      <c r="G479" s="6">
        <f t="shared" si="82"/>
        <v>218870</v>
      </c>
      <c r="H479" s="5">
        <f t="shared" si="83"/>
        <v>0</v>
      </c>
      <c r="I479" s="5">
        <f t="shared" si="84"/>
        <v>0</v>
      </c>
      <c r="J479" s="5">
        <f t="shared" si="85"/>
        <v>0</v>
      </c>
      <c r="K479" s="5">
        <f t="shared" si="86"/>
        <v>0</v>
      </c>
      <c r="L479" s="5">
        <f t="shared" si="87"/>
        <v>0</v>
      </c>
    </row>
    <row r="480" spans="1:12" ht="18" x14ac:dyDescent="0.25">
      <c r="A480" s="7">
        <v>2500</v>
      </c>
      <c r="B480" s="6">
        <f t="shared" si="77"/>
        <v>219255</v>
      </c>
      <c r="C480" s="6">
        <f t="shared" si="78"/>
        <v>219255</v>
      </c>
      <c r="D480" s="6">
        <f t="shared" si="79"/>
        <v>219255</v>
      </c>
      <c r="E480" s="6">
        <f t="shared" si="80"/>
        <v>219255</v>
      </c>
      <c r="F480" s="6">
        <f t="shared" si="81"/>
        <v>219255</v>
      </c>
      <c r="G480" s="6">
        <f t="shared" si="82"/>
        <v>219255</v>
      </c>
      <c r="H480" s="5">
        <f t="shared" si="83"/>
        <v>0</v>
      </c>
      <c r="I480" s="5">
        <f t="shared" si="84"/>
        <v>0</v>
      </c>
      <c r="J480" s="5">
        <f t="shared" si="85"/>
        <v>0</v>
      </c>
      <c r="K480" s="5">
        <f t="shared" si="86"/>
        <v>0</v>
      </c>
      <c r="L480" s="5">
        <f t="shared" si="87"/>
        <v>0</v>
      </c>
    </row>
  </sheetData>
  <conditionalFormatting sqref="C5:G480">
    <cfRule type="expression" dxfId="0" priority="1">
      <formula>H5&lt;&gt;0</formula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START</vt:lpstr>
      <vt:lpstr>Feiertage</vt:lpstr>
      <vt:lpstr>Formelvergleich</vt:lpstr>
      <vt:lpstr>Alle Jahre</vt:lpstr>
      <vt:lpstr>Jahr</vt:lpstr>
      <vt:lpstr>Ostersonntag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Feiertage automatisch berechnen</dc:title>
  <dc:creator>Georg Lasar</dc:creator>
  <cp:lastModifiedBy>Georg Lasar</cp:lastModifiedBy>
  <dcterms:created xsi:type="dcterms:W3CDTF">2026-10-26T00:38:20Z</dcterms:created>
  <dcterms:modified xsi:type="dcterms:W3CDTF">2026-10-29T10:12:58Z</dcterms:modified>
</cp:coreProperties>
</file>